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nhcr365-my.sharepoint.com/personal/beetseh_unhcr_org/Documents/Desktop/Back up files/2025 PLANNING ISSUES/2025 PFA docs/Benue_CRS LIFE Budget Docs/New folder/BSEMA Tender Dossier for Tatyough water project/"/>
    </mc:Choice>
  </mc:AlternateContent>
  <xr:revisionPtr revIDLastSave="0" documentId="14_{D7F0291A-8020-4034-8E37-E44A7BCD9F73}" xr6:coauthVersionLast="47" xr6:coauthVersionMax="47" xr10:uidLastSave="{00000000-0000-0000-0000-000000000000}"/>
  <bookViews>
    <workbookView xWindow="-110" yWindow="-110" windowWidth="19420" windowHeight="11500" xr2:uid="{00000000-000D-0000-FFFF-FFFF00000000}"/>
  </bookViews>
  <sheets>
    <sheet name="BoQs Tatyough WASH Tender Dossi"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7" i="5" l="1"/>
  <c r="F56" i="5"/>
  <c r="A23" i="5"/>
  <c r="A24" i="5" s="1"/>
  <c r="A25" i="5" s="1"/>
  <c r="A26" i="5" s="1"/>
  <c r="A27" i="5" s="1"/>
  <c r="A28" i="5" s="1"/>
  <c r="D248" i="5"/>
  <c r="F246" i="5"/>
  <c r="F245" i="5"/>
  <c r="F244" i="5"/>
  <c r="F238" i="5"/>
  <c r="F237" i="5"/>
  <c r="F198" i="5"/>
  <c r="F187" i="5"/>
  <c r="F186" i="5"/>
  <c r="F181" i="5"/>
  <c r="A163" i="5"/>
  <c r="A164" i="5" s="1"/>
  <c r="A165" i="5" s="1"/>
  <c r="A166" i="5" s="1"/>
  <c r="A167" i="5" s="1"/>
  <c r="A168" i="5" s="1"/>
  <c r="F156" i="5"/>
  <c r="F127" i="5"/>
  <c r="F118" i="5"/>
  <c r="F113" i="5"/>
  <c r="A95" i="5"/>
  <c r="A96" i="5" s="1"/>
  <c r="A97" i="5" s="1"/>
  <c r="A98" i="5" s="1"/>
  <c r="A99" i="5" s="1"/>
  <c r="A100" i="5" s="1"/>
  <c r="F104" i="5"/>
</calcChain>
</file>

<file path=xl/sharedStrings.xml><?xml version="1.0" encoding="utf-8"?>
<sst xmlns="http://schemas.openxmlformats.org/spreadsheetml/2006/main" count="486" uniqueCount="191">
  <si>
    <t xml:space="preserve">Date </t>
  </si>
  <si>
    <t xml:space="preserve">Location </t>
  </si>
  <si>
    <t>DESCRIPTION OF ITEMS</t>
  </si>
  <si>
    <t>State</t>
  </si>
  <si>
    <t>Item</t>
  </si>
  <si>
    <t>Items Description</t>
  </si>
  <si>
    <t xml:space="preserve">Unit </t>
  </si>
  <si>
    <t>Qty</t>
  </si>
  <si>
    <t>Rate</t>
  </si>
  <si>
    <t>Total</t>
  </si>
  <si>
    <t>PRELIMINARIES</t>
  </si>
  <si>
    <t xml:space="preserve">Mobilization and demobilization of equipment and personnel to site </t>
  </si>
  <si>
    <t>Ls</t>
  </si>
  <si>
    <t>M</t>
  </si>
  <si>
    <t>Sub Total 1</t>
  </si>
  <si>
    <t>DRILLING</t>
  </si>
  <si>
    <t>No</t>
  </si>
  <si>
    <t>Supply and place cement grout in borehole annulus around the casing and construction of concrete slab around the well cap to a minium of 6m deep</t>
  </si>
  <si>
    <t>Conduct detailed physical, bacteriological and chemical analysis of borehole freshwater sample(submit hard copy )</t>
  </si>
  <si>
    <t>Construct and install tight fitted steel well head cover with suitable fitting</t>
  </si>
  <si>
    <t>Sub Total 2</t>
  </si>
  <si>
    <t>OVERHEAD TANK</t>
  </si>
  <si>
    <t>Sub Total 3</t>
  </si>
  <si>
    <t>TOWER</t>
  </si>
  <si>
    <t>Supply and installation of 10mm thick steel base plate 500mm x 500mm with hole to receive vertical pillars</t>
  </si>
  <si>
    <t>Supply and installation of 5" x 3" x  5m H beam  (Secondary Beams),mild steel</t>
  </si>
  <si>
    <t xml:space="preserve">Supply and installation  of 4" x 2" x 2.4m U-channel (horizontal support), mild steel </t>
  </si>
  <si>
    <t>Supply and installation of 76x76x 5mm thick (3" x 3") angle X 5mm thick (Full length) Iron for Cross internal support to vertical beams  with hole to collect bolts and nuts.</t>
  </si>
  <si>
    <t>Supply and installation of thick grating sheets (with opening to drain any waste water) to cover 5x5m to catwalk area welded to top rafter to receive overhead tank including 2x2 angle iron inbetween.</t>
  </si>
  <si>
    <t>Supply and installation of 76x76 x5mm( 3''x3''x5mm) thick angle iron Handrail to catwalk area. And other internal bracing</t>
  </si>
  <si>
    <t>length</t>
  </si>
  <si>
    <t>Supply and application silver glossy oil paint coat with Anti rust red oxide coating to completed water tower.</t>
  </si>
  <si>
    <t>Coat</t>
  </si>
  <si>
    <t>Sub Total 4</t>
  </si>
  <si>
    <t>PUMP INSTALLATIONS</t>
  </si>
  <si>
    <t>Supply and installation of  Grundfos CU 200 control box complete including cables, connections and accessories to pump and to float switch . (Converting DC to AC) - Approx distance from overhead tank to the well is 200m</t>
  </si>
  <si>
    <t>Supply and installation of metallic control switch protector to protect switch against sun, rain and weather (50x30x20cm box) with padlock</t>
  </si>
  <si>
    <t xml:space="preserve">Supply and installation of automatic Water level switch to water tank with cables and connections </t>
  </si>
  <si>
    <t xml:space="preserve">Supply and Installation 1x1/4" HDPE riser mains from the pump to the well head(HDPE roll of 100m) </t>
  </si>
  <si>
    <t>Roll</t>
  </si>
  <si>
    <t xml:space="preserve">Supply and Installation 1x1/4" HDPE riser mains from the well head to overhead tank (HDPE roll of 100m) </t>
  </si>
  <si>
    <t>Construction of  manhole to welhead complete with RC slab cover to protect the well head including rendering and finishing.</t>
  </si>
  <si>
    <t>Sub Total 5</t>
  </si>
  <si>
    <t>SOLAR POWER</t>
  </si>
  <si>
    <t>Panels</t>
  </si>
  <si>
    <t>Supply and installation of Metal frame to hold solar panels above or below that water tanks (bottom of metal frame to top of tank should be atleast 0.7m)</t>
  </si>
  <si>
    <t>Supply and installation of thunder arrestor over the solar panel using pure copper tape</t>
  </si>
  <si>
    <t>Sub Total 6</t>
  </si>
  <si>
    <t>PIPE CONNECTIONS AND RETICULATIONS</t>
  </si>
  <si>
    <t xml:space="preserve">Construct a 3mx3mx1m ( using 225x225x450 sandcrete blocks) tap stand( dispense Island) and install 5 heavy duty pressure release 3/4'' taps on concrete platform, well tiled, in a space provided in the community including soak pit. </t>
  </si>
  <si>
    <t>Sub Total 7</t>
  </si>
  <si>
    <t>FENCING AND VISIBILITY</t>
  </si>
  <si>
    <t>Procure and Install  BRC mesh wire coated fence with gate which is 6x6m perimeter on galvanized steel post silver color painted, using two course 6" block and buried 150mm depth to hold the concrete. Including pedestrain gate (1m wide) around the tower stand the area to be cover with concrete including drainage and razor spiral wire installed at the top</t>
  </si>
  <si>
    <t>sum</t>
  </si>
  <si>
    <t>Supply and installation of  6" x 3" x 9m High H-beam(vertical column ) 12mm thickness mild steel welded to 50cm x 50cm x 20mm base plate with hole to collect bolts, painted with red oxide and finally with double quote aluminium paint</t>
  </si>
  <si>
    <t>Lumpsum</t>
  </si>
  <si>
    <t>Tatyough community</t>
  </si>
  <si>
    <t>Benue State</t>
  </si>
  <si>
    <t>Flushing and development of borehole by airlifting,jetting and pumping to obtain optimum yield and clean water  for minium of 4hours</t>
  </si>
  <si>
    <t>Conduct borehole pump testing to ascertain the yield (4hours minimum recommended time in the presence ofUNHCR WASH Officer). This will be constant rate test</t>
  </si>
  <si>
    <t>Casting of 1000mm x 1000mm x 1200mm RC plinth using RC (Mix 1:2:4) including Y25 threaded with nuts and washers to take bolts with double basket using Y12.</t>
  </si>
  <si>
    <t>Casting of 300mm x 500mm x 2400mm tie RC ground Beam using RC (Mix 1:2:4) including reinforcements and shuttering using Y12.</t>
  </si>
  <si>
    <t>Supply and installation 6" x 3" x 5m high H-beam  (Primary beam), mild steel</t>
  </si>
  <si>
    <t>Supply and installation of 9 meters ladder using 50x50x 5mm thick (2"x2'') angle iron with thread at 300mm intervals covered with circular steel back rest protection to start at 3m high</t>
  </si>
  <si>
    <t>Supply and Install UNHCR visibility as recommended by Rhemacare Engineer (4 to be mounted on handrail at six sides, 1 to be mounted on ground)</t>
  </si>
  <si>
    <t>Supply and install 5" dia pressure UPVC casing (14bars,3m in length)</t>
  </si>
  <si>
    <t>Provide and install factory slotted  5" dia PVC screen same as above(2.1)</t>
  </si>
  <si>
    <t>Supply and place filter pack(5-10mm river gravel) in borehole annulus around the screen and casing</t>
  </si>
  <si>
    <t>Supply and installation of 1'' HDPE mains for distribution taps (HDPE Pipes roll of 90m)</t>
  </si>
  <si>
    <t>Supply and installation of 1 1/4'' HDPE mains for distribution taps (HDPE Pipes roll of 90m)</t>
  </si>
  <si>
    <t>Supply and installation of 1 1/2'' HDPE mains for distribution taps (HDPE Pipes roll of 90m)</t>
  </si>
  <si>
    <t>Provide for security of installations (Pump, taps)</t>
  </si>
  <si>
    <t>Dig and construct a 0.5m depth x 2m wide x 5m long cement sealed concrete-water collection  trench for headers</t>
  </si>
  <si>
    <t>Supply and installation of 1.15kW (1.5Hp) Grundfos SQFlex pump</t>
  </si>
  <si>
    <t>Supply and installation of monocrystalline solar panels 250 watts including connections and cables to control unit - Approx distance from tower to wellhead is 20m</t>
  </si>
  <si>
    <t>Supply and Installation of  1x1/4'' UPvC mains(Full 3m length) from well head flange to  Overhead tank including non-return Valve and other accessories</t>
  </si>
  <si>
    <t>Supply and Installation of  1 1/2" UPVC mains(full 3m length) from  Overhead tank to distrbution pipes including non-return Valve and other accessories</t>
  </si>
  <si>
    <t>Supply and installation of 3/4'' HDPE mains for distribution taps (HDPE Pipes roll of 90m)</t>
  </si>
  <si>
    <t>Supply and Install UNHCR visibility as recommended by UNHCR Engineer (4 to be mounted on handrail at six sides, 1 to be mounted on ground)</t>
  </si>
  <si>
    <t>Procure and Install  BRC square hole mesh wire coated fence with gate which is 6x6m perimeter on galvanized steel post silver color painted, using two course 6" block and buried 150mm depth to hold the concrete. Including pedestrain gate (1m wide) around the tower stand the area to be cover with concrete including drainage and razor spiral wire installed at the top</t>
  </si>
  <si>
    <t>Tatyough community, Makurdi LGA</t>
  </si>
  <si>
    <t>Supply and install 5" dia pressure UPVC casing (12bars,3m in length)</t>
  </si>
  <si>
    <t>Provide and install factory slotted  5" dia PVC screen same as above(2.1) with 12bars, 3m in length</t>
  </si>
  <si>
    <t>Supply and installation of monocrystalline solar panels 250 watts, connectionsand cables to control unit - Approx distance from tower to wellhead is 200m</t>
  </si>
  <si>
    <t xml:space="preserve">Supply and Installation 1x1/4" HDPE riser mains from the pump to the well head(HDPE roll of 90m) </t>
  </si>
  <si>
    <t xml:space="preserve">Supply and Installation 1x1/4" HDPE riser mains from the well head to overhead tank (HDPE roll of 90m) </t>
  </si>
  <si>
    <t>Conduct borehole pump testing to ascertain the yield (4hours minimum recommended time in the presence of UNHCR WASH Officer). This will be constant rate test</t>
  </si>
  <si>
    <t>Supply and installation of 1 1/2'' HDPE mains and connecting accessories for distribution taps (HDPE Pipes roll of 90m)</t>
  </si>
  <si>
    <t>Specification:- BoQ for construction of new Solar Bh  10m3 x 9m  x ( 5,000 x 2 PvC tanks x 6’’ H-Iron ) with 1Km distance reticulation</t>
  </si>
  <si>
    <r>
      <t>Supply and install water storage tank of 10m</t>
    </r>
    <r>
      <rPr>
        <vertAlign val="superscript"/>
        <sz val="11"/>
        <color indexed="8"/>
        <rFont val="Lato"/>
        <family val="2"/>
      </rPr>
      <t>3</t>
    </r>
    <r>
      <rPr>
        <sz val="11"/>
        <color indexed="8"/>
        <rFont val="Lato"/>
        <family val="2"/>
      </rPr>
      <t xml:space="preserve"> (5,000 PVC x 2 tank liters each) capacity including  accessories and connection fittings</t>
    </r>
  </si>
  <si>
    <t>Supply and installation of 1.5Hp Grundfos SQFlex pump</t>
  </si>
  <si>
    <r>
      <t>Supply and install water storage tank of 10m3</t>
    </r>
    <r>
      <rPr>
        <sz val="11"/>
        <color indexed="8"/>
        <rFont val="Lato"/>
        <family val="2"/>
      </rPr>
      <t xml:space="preserve"> (5,000l PVC x 2 tank liters each) capacity including  accessories and connection fittings</t>
    </r>
  </si>
  <si>
    <t>supply and installation of 6"x3"x9M high H beam (vertical columum) 12mm thickness mild steel welded to 50cmx50cmx20mm base plate with hole to collect bolts, painted with red oxide and finally with double quote aluminiun paint.</t>
  </si>
  <si>
    <t>CONSTRUCTION ITEMS:</t>
  </si>
  <si>
    <t>ELEMENT NO. 1</t>
  </si>
  <si>
    <t>Allow for mobilization of contractor's personnels, materials and equipments</t>
  </si>
  <si>
    <t>Sum</t>
  </si>
  <si>
    <t xml:space="preserve"> Excavation and Earthworks</t>
  </si>
  <si>
    <t>a</t>
  </si>
  <si>
    <t>m³</t>
  </si>
  <si>
    <t>Filling and Disposal</t>
  </si>
  <si>
    <t>b</t>
  </si>
  <si>
    <t>Allow for backfilling of excavated trench  and dispose off site</t>
  </si>
  <si>
    <t>To Collection</t>
  </si>
  <si>
    <t>ELEMENT NO. 2</t>
  </si>
  <si>
    <t>m2</t>
  </si>
  <si>
    <t>Concrete work</t>
  </si>
  <si>
    <t>Cast in-situ concrete slabs over brick work and columns</t>
  </si>
  <si>
    <t>Privide for plaster and paint works</t>
  </si>
  <si>
    <t>m3</t>
  </si>
  <si>
    <t>c</t>
  </si>
  <si>
    <t>Reinforce concrete 1:2:4   19-21mm agg. Concrete in column  and column bases</t>
  </si>
  <si>
    <t>Rain Harvester Catchment</t>
  </si>
  <si>
    <t>d</t>
  </si>
  <si>
    <t>Provide for GI roofing sheets as rain catchment</t>
  </si>
  <si>
    <t>Sheet</t>
  </si>
  <si>
    <t>e</t>
  </si>
  <si>
    <t>Provide for wooden rafters and beems for rain catchment and nails</t>
  </si>
  <si>
    <t>Timber</t>
  </si>
  <si>
    <t>ELEMENT NO. 3</t>
  </si>
  <si>
    <t>Hand pump Head Assembly and risers</t>
  </si>
  <si>
    <t>Provide for  complete hand pump asembley (AfriDev)</t>
  </si>
  <si>
    <t>Provide for installation costs</t>
  </si>
  <si>
    <t>ELEMENT NO. 4</t>
  </si>
  <si>
    <t xml:space="preserve"> RENDERING, AND PAINTING</t>
  </si>
  <si>
    <t>External walls</t>
  </si>
  <si>
    <t>Plaster, finish fair and smooth with cement and sand ratio (1:4) on;</t>
  </si>
  <si>
    <t xml:space="preserve">15mm thick wall Plastering works (internal </t>
  </si>
  <si>
    <t>Cement</t>
  </si>
  <si>
    <t>Bags</t>
  </si>
  <si>
    <t>PAINTING WORKS</t>
  </si>
  <si>
    <t>f</t>
  </si>
  <si>
    <t>Visibility</t>
  </si>
  <si>
    <t>g</t>
  </si>
  <si>
    <t>For external and internal finishings works</t>
  </si>
  <si>
    <t>h</t>
  </si>
  <si>
    <t>Handwashing stations</t>
  </si>
  <si>
    <t>i</t>
  </si>
  <si>
    <t xml:space="preserve">Provide and install handwashing station of bucket and steel stand with complete accessories </t>
  </si>
  <si>
    <t>No.</t>
  </si>
  <si>
    <t>4M X 3.5M X3M HEIGHT EXCAVATION GROUND RESERVOIR WORKS</t>
  </si>
  <si>
    <t>5000l PVC tank and plumbing accessories</t>
  </si>
  <si>
    <t>Labour</t>
  </si>
  <si>
    <t>Lumpsump</t>
  </si>
  <si>
    <t>Sub total</t>
  </si>
  <si>
    <t>ELEMENT NO. 1 Brick work / Concrete Works/installation</t>
  </si>
  <si>
    <t>4M X 3.5M X2.5M EXCAVATION GROUND RESERVOIR WORKS</t>
  </si>
  <si>
    <t>Excavate 4m X 3.5m X 2.5m  foundation for reservoir half underground and half above the ground level</t>
  </si>
  <si>
    <t>Provide for concrete base  blinding and water sealant cement mix and plastering of walls walls</t>
  </si>
  <si>
    <t>Provide for cement for brick works and concrete/mortar works</t>
  </si>
  <si>
    <t>Brick work / Concrete Works/Columns</t>
  </si>
  <si>
    <t>Number</t>
  </si>
  <si>
    <t>Provide for steel ropes, vertical piller workss</t>
  </si>
  <si>
    <t>Provide for iron bender works</t>
  </si>
  <si>
    <t>Provide for Y12mm steel rods for vertical columns and deck beams</t>
  </si>
  <si>
    <t>Provide for Y12mm steel rods for insitu concrete decking of beams and slab</t>
  </si>
  <si>
    <t>j</t>
  </si>
  <si>
    <t>Provide for wood for form works</t>
  </si>
  <si>
    <t>l</t>
  </si>
  <si>
    <t>k</t>
  </si>
  <si>
    <t>Provide for brick works, external steps, and wall rendering for 4m x 3.5m x2.5m</t>
  </si>
  <si>
    <t>Provide for transport and supervision costs</t>
  </si>
  <si>
    <t>Provide for 1 1/2 size GI polls for vertical pillars for roof cathcment</t>
  </si>
  <si>
    <t>GI polls</t>
  </si>
  <si>
    <t>Provide for assorted wooden rafters (2x2, 2x4, 4x4) and beems for rain catchment and nails for a catchment of 4m x 3m roof raised to3m on 1 1/2 GI polls</t>
  </si>
  <si>
    <t>Transport and supervision costs</t>
  </si>
  <si>
    <t>Supply and installation of  Grundfos CU 200 control box complete including cables, connections and accessories to pump and to float switch . (Converting DC to AC) - Approx distance from overhead tank to the well is 200m, thunder arrestor</t>
  </si>
  <si>
    <t>Provide for plumbing accessories and pipes to link harveter roof and tanks</t>
  </si>
  <si>
    <t>Provide for 0.5 x 0.5 reinforced concrete slab manhole cover with provision for lifting and replacement</t>
  </si>
  <si>
    <t>provide for risers, cylider, and plumbing pipes and  accessories to link roof and concrete reservoir</t>
  </si>
  <si>
    <t>Specification:- BoQ for Solar pump installation and construction of  steel tower to carry 10m3 x 9m  x ( 5,000 x 2 PvC tanks x 6’’ H-Iron ) with 500m distance reticulation and 2 taps islands</t>
  </si>
  <si>
    <t>Borehole</t>
  </si>
  <si>
    <t>Subtotal 1</t>
  </si>
  <si>
    <t>Specification:- BoQ for construction of new Solar Bh  10m3 x 9m  x ( 5,000 x 2 PvC tanks x 6’’ H-Iron ) with 500m distance reticulation Lot 2</t>
  </si>
  <si>
    <t>Construction of New Solar Borehole Lot 2</t>
  </si>
  <si>
    <t>Construction of New Solar Borehole Lot 3</t>
  </si>
  <si>
    <t xml:space="preserve"> CONSTRUCTION OF ONE UNIT RAIN WATER HARVESTATION WITH CONCRETE RESERVOIR OF 4M LENGTH X3.5M WIDE X 2.5M HEIGHT  AT TATYOUGH COMMUNITY, MAKURDI LGA. Lot 4a</t>
  </si>
  <si>
    <t xml:space="preserve"> CONSTRUCTION OF ONE UNIT RAIN WATER HARVESTATION AT TA WITH ZINC ROOF CATCHMENT AT TATYOUGH COMMUNITY, MAKURDI LGA Lot 4b </t>
  </si>
  <si>
    <t>Total for Lot 1</t>
  </si>
  <si>
    <t>LOT 1</t>
  </si>
  <si>
    <t xml:space="preserve">Construction of New Solar Borehole </t>
  </si>
  <si>
    <t>Total for lot 1</t>
  </si>
  <si>
    <t>Total for lot 4a</t>
  </si>
  <si>
    <t>Grand total for lots 1+2+3+4a+4b</t>
  </si>
  <si>
    <t>LOT 2</t>
  </si>
  <si>
    <t>Total for Lot 2</t>
  </si>
  <si>
    <t>LOT 3</t>
  </si>
  <si>
    <t>Annex C_ Financial form</t>
  </si>
  <si>
    <t>Total for lot 3</t>
  </si>
  <si>
    <t>Drilling of 5" dia open hole through sedimentary formation to accommodate 5"dia permanent casing.</t>
  </si>
  <si>
    <t>Drilling of 5" (254mm) dia open hole through sedimentary formation to accommodate 5"dia permanent casing.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</si>
</sst>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Red]0"/>
    <numFmt numFmtId="165" formatCode="_(* #,##0.00_);_(* \(#,##0.00\);_(* &quot;-&quot;??_);_(@_)"/>
  </numFmts>
  <fonts count="37" x14ac:knownFonts="1">
    <font>
      <sz val="11"/>
      <name val="Calibri"/>
    </font>
    <font>
      <b/>
      <sz val="20"/>
      <color rgb="FF000000"/>
      <name val="Gill Sans MT"/>
      <family val="2"/>
    </font>
    <font>
      <sz val="11"/>
      <color rgb="FF000000"/>
      <name val="Gill Sans MT"/>
      <family val="2"/>
    </font>
    <font>
      <b/>
      <sz val="12"/>
      <color rgb="FF000000"/>
      <name val="Lato"/>
      <family val="2"/>
    </font>
    <font>
      <b/>
      <sz val="12"/>
      <color rgb="FF000000"/>
      <name val="Gill Sans MT"/>
      <family val="2"/>
    </font>
    <font>
      <sz val="12"/>
      <color rgb="FF000000"/>
      <name val="Gill Sans MT"/>
      <family val="2"/>
    </font>
    <font>
      <b/>
      <sz val="11"/>
      <color rgb="FF000000"/>
      <name val="Lato"/>
      <family val="2"/>
    </font>
    <font>
      <b/>
      <sz val="11"/>
      <name val="Lato"/>
      <family val="2"/>
    </font>
    <font>
      <sz val="11"/>
      <name val="Lato"/>
      <family val="2"/>
    </font>
    <font>
      <sz val="11"/>
      <color rgb="FF000000"/>
      <name val="Lato"/>
      <family val="2"/>
    </font>
    <font>
      <sz val="11"/>
      <name val="Lato"/>
      <family val="2"/>
    </font>
    <font>
      <sz val="11"/>
      <color rgb="FF000000"/>
      <name val="Lato"/>
      <family val="2"/>
    </font>
    <font>
      <sz val="12"/>
      <name val="Arial Narrow"/>
      <family val="2"/>
    </font>
    <font>
      <b/>
      <sz val="20"/>
      <color rgb="FF000000"/>
      <name val="Lato"/>
      <family val="2"/>
    </font>
    <font>
      <sz val="12"/>
      <color rgb="FF000000"/>
      <name val="Lato"/>
      <family val="2"/>
    </font>
    <font>
      <sz val="12"/>
      <name val="Lato"/>
      <family val="2"/>
    </font>
    <font>
      <sz val="11"/>
      <color rgb="FF000000"/>
      <name val="Calibri"/>
      <family val="2"/>
    </font>
    <font>
      <vertAlign val="superscript"/>
      <sz val="11"/>
      <color indexed="8"/>
      <name val="Lato"/>
      <family val="2"/>
    </font>
    <font>
      <sz val="11"/>
      <color indexed="8"/>
      <name val="Lato"/>
      <family val="2"/>
    </font>
    <font>
      <b/>
      <sz val="12"/>
      <color theme="1"/>
      <name val="Gill Sans MT"/>
      <family val="2"/>
    </font>
    <font>
      <sz val="12"/>
      <color theme="1"/>
      <name val="Gill Sans MT"/>
      <family val="2"/>
    </font>
    <font>
      <b/>
      <u/>
      <sz val="12"/>
      <name val="Gill Sans MT"/>
      <family val="2"/>
    </font>
    <font>
      <sz val="11"/>
      <color theme="1"/>
      <name val="Calibri"/>
      <family val="2"/>
      <scheme val="minor"/>
    </font>
    <font>
      <i/>
      <u/>
      <sz val="12"/>
      <color theme="1"/>
      <name val="Gill Sans MT"/>
      <family val="2"/>
    </font>
    <font>
      <b/>
      <u/>
      <sz val="12"/>
      <color theme="1"/>
      <name val="Gill Sans MT"/>
      <family val="2"/>
    </font>
    <font>
      <sz val="12"/>
      <name val="Gill Sans MT"/>
      <family val="2"/>
    </font>
    <font>
      <u/>
      <sz val="12"/>
      <color theme="1"/>
      <name val="Gill Sans MT"/>
      <family val="2"/>
    </font>
    <font>
      <sz val="12"/>
      <color indexed="8"/>
      <name val="Gill Sans MT"/>
      <family val="2"/>
    </font>
    <font>
      <b/>
      <sz val="12"/>
      <color indexed="8"/>
      <name val="Gill Sans MT"/>
      <family val="2"/>
    </font>
    <font>
      <sz val="11"/>
      <color rgb="FFFF0000"/>
      <name val="Lato"/>
      <family val="2"/>
    </font>
    <font>
      <b/>
      <sz val="11"/>
      <name val="Lato"/>
      <family val="2"/>
    </font>
    <font>
      <sz val="11"/>
      <name val="Lato"/>
      <family val="2"/>
    </font>
    <font>
      <sz val="11"/>
      <name val="Calibri"/>
      <family val="2"/>
    </font>
    <font>
      <sz val="11"/>
      <color theme="1"/>
      <name val="Lato"/>
      <family val="2"/>
    </font>
    <font>
      <sz val="12"/>
      <color theme="1"/>
      <name val="Lato"/>
      <family val="2"/>
    </font>
    <font>
      <b/>
      <sz val="11"/>
      <color theme="1"/>
      <name val="Lato"/>
      <family val="2"/>
    </font>
    <font>
      <sz val="20"/>
      <name val="Calibri"/>
      <family val="2"/>
    </font>
  </fonts>
  <fills count="9">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rgb="FF8EB4E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43" fontId="16" fillId="0" borderId="0">
      <alignment vertical="top"/>
      <protection locked="0"/>
    </xf>
    <xf numFmtId="43" fontId="22" fillId="0" borderId="0" applyFont="0" applyFill="0" applyBorder="0" applyAlignment="0" applyProtection="0"/>
  </cellStyleXfs>
  <cellXfs count="231">
    <xf numFmtId="0" fontId="0" fillId="0" borderId="0" xfId="0">
      <alignment vertical="center"/>
    </xf>
    <xf numFmtId="0" fontId="4" fillId="2" borderId="11" xfId="0" applyFont="1" applyFill="1" applyBorder="1" applyAlignment="1">
      <alignment horizontal="center"/>
    </xf>
    <xf numFmtId="0" fontId="4" fillId="2" borderId="1" xfId="0" applyFont="1" applyFill="1" applyBorder="1" applyAlignment="1">
      <alignment horizontal="center"/>
    </xf>
    <xf numFmtId="0" fontId="5" fillId="2" borderId="9" xfId="0" applyFont="1" applyFill="1" applyBorder="1" applyAlignment="1"/>
    <xf numFmtId="0" fontId="4" fillId="2" borderId="9" xfId="0" applyFont="1" applyFill="1" applyBorder="1" applyAlignment="1">
      <alignment horizontal="center" wrapText="1"/>
    </xf>
    <xf numFmtId="0" fontId="4" fillId="2" borderId="17" xfId="0" applyFont="1" applyFill="1" applyBorder="1" applyAlignment="1">
      <alignment horizontal="left"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7" fillId="2" borderId="9" xfId="0" applyFont="1" applyFill="1" applyBorder="1" applyAlignment="1">
      <alignment horizontal="left" wrapText="1"/>
    </xf>
    <xf numFmtId="0" fontId="7" fillId="2" borderId="9" xfId="0" applyFont="1" applyFill="1" applyBorder="1" applyAlignment="1">
      <alignment wrapText="1"/>
    </xf>
    <xf numFmtId="0" fontId="7" fillId="2" borderId="9" xfId="0" applyFont="1" applyFill="1" applyBorder="1" applyAlignment="1">
      <alignment horizontal="center" wrapText="1"/>
    </xf>
    <xf numFmtId="43" fontId="8" fillId="2" borderId="9" xfId="1" applyFont="1" applyFill="1" applyBorder="1" applyAlignment="1" applyProtection="1"/>
    <xf numFmtId="0" fontId="7" fillId="2" borderId="19" xfId="0" applyFont="1" applyFill="1" applyBorder="1" applyAlignment="1">
      <alignment horizontal="left" wrapText="1"/>
    </xf>
    <xf numFmtId="0" fontId="7" fillId="2" borderId="19" xfId="0" applyFont="1" applyFill="1" applyBorder="1" applyAlignment="1">
      <alignment horizontal="center" wrapText="1"/>
    </xf>
    <xf numFmtId="43" fontId="8" fillId="2" borderId="19" xfId="1" applyFont="1" applyFill="1" applyBorder="1" applyAlignment="1" applyProtection="1"/>
    <xf numFmtId="0" fontId="8" fillId="2" borderId="9" xfId="0" applyFont="1" applyFill="1" applyBorder="1" applyAlignment="1">
      <alignment horizontal="left" wrapText="1"/>
    </xf>
    <xf numFmtId="0" fontId="10" fillId="2" borderId="9" xfId="0" applyFont="1" applyFill="1" applyBorder="1" applyAlignment="1">
      <alignment horizontal="center" wrapText="1"/>
    </xf>
    <xf numFmtId="0" fontId="10" fillId="2" borderId="9" xfId="0" applyFont="1" applyFill="1" applyBorder="1" applyAlignment="1">
      <alignment horizontal="left" wrapText="1"/>
    </xf>
    <xf numFmtId="0" fontId="8" fillId="2" borderId="9" xfId="0" applyFont="1" applyFill="1" applyBorder="1" applyAlignment="1">
      <alignment horizontal="center" wrapText="1"/>
    </xf>
    <xf numFmtId="43" fontId="8" fillId="2" borderId="9" xfId="1" applyFont="1" applyFill="1" applyBorder="1" applyAlignment="1" applyProtection="1">
      <alignment horizontal="left"/>
    </xf>
    <xf numFmtId="43" fontId="7" fillId="2" borderId="9" xfId="1" applyFont="1" applyFill="1" applyBorder="1" applyAlignment="1" applyProtection="1">
      <alignment horizontal="left"/>
    </xf>
    <xf numFmtId="0" fontId="8" fillId="2" borderId="19" xfId="0" applyFont="1" applyFill="1" applyBorder="1" applyAlignment="1">
      <alignment horizontal="left" wrapText="1"/>
    </xf>
    <xf numFmtId="0" fontId="11" fillId="2" borderId="9" xfId="0" applyFont="1" applyFill="1" applyBorder="1" applyAlignment="1">
      <alignment horizontal="left" vertical="center" wrapText="1"/>
    </xf>
    <xf numFmtId="0" fontId="8" fillId="2" borderId="20" xfId="0" applyFont="1" applyFill="1" applyBorder="1" applyAlignment="1">
      <alignment horizontal="center" wrapText="1"/>
    </xf>
    <xf numFmtId="0" fontId="8" fillId="2" borderId="22" xfId="0" applyFont="1" applyFill="1" applyBorder="1" applyAlignment="1">
      <alignment horizontal="left" wrapText="1"/>
    </xf>
    <xf numFmtId="43" fontId="7" fillId="2" borderId="9" xfId="1" applyFont="1" applyFill="1" applyBorder="1" applyAlignment="1" applyProtection="1"/>
    <xf numFmtId="0" fontId="8" fillId="2" borderId="9" xfId="0" applyFont="1" applyFill="1" applyBorder="1" applyAlignment="1">
      <alignment wrapText="1"/>
    </xf>
    <xf numFmtId="43" fontId="8" fillId="2" borderId="20" xfId="1" applyFont="1" applyFill="1" applyBorder="1" applyAlignment="1" applyProtection="1"/>
    <xf numFmtId="0" fontId="12" fillId="2" borderId="9" xfId="0" applyFont="1" applyFill="1" applyBorder="1" applyAlignment="1">
      <alignment horizontal="left" wrapText="1"/>
    </xf>
    <xf numFmtId="0" fontId="11" fillId="2" borderId="9" xfId="0" applyFont="1" applyFill="1" applyBorder="1" applyAlignment="1">
      <alignment horizontal="left" wrapText="1"/>
    </xf>
    <xf numFmtId="0" fontId="11" fillId="2" borderId="25" xfId="0" applyFont="1" applyFill="1" applyBorder="1" applyAlignment="1">
      <alignment horizontal="left" wrapText="1"/>
    </xf>
    <xf numFmtId="43" fontId="8" fillId="2" borderId="9" xfId="1" applyFont="1" applyFill="1" applyBorder="1" applyAlignment="1" applyProtection="1">
      <alignment wrapText="1"/>
    </xf>
    <xf numFmtId="0" fontId="7" fillId="0" borderId="23" xfId="0" applyFont="1" applyBorder="1" applyAlignment="1">
      <alignment horizontal="left" wrapText="1"/>
    </xf>
    <xf numFmtId="0" fontId="8" fillId="0" borderId="24" xfId="0" applyFont="1" applyBorder="1" applyAlignment="1">
      <alignment horizontal="center" wrapText="1"/>
    </xf>
    <xf numFmtId="43" fontId="8" fillId="0" borderId="20" xfId="1" applyFont="1" applyFill="1" applyBorder="1" applyAlignment="1" applyProtection="1">
      <alignment wrapText="1"/>
    </xf>
    <xf numFmtId="43" fontId="8" fillId="0" borderId="9" xfId="1" applyFont="1" applyFill="1" applyBorder="1" applyAlignment="1" applyProtection="1"/>
    <xf numFmtId="0" fontId="3" fillId="0" borderId="9" xfId="0" applyFont="1" applyBorder="1" applyAlignment="1"/>
    <xf numFmtId="0" fontId="14" fillId="0" borderId="9" xfId="0" applyFont="1" applyBorder="1" applyAlignment="1"/>
    <xf numFmtId="0" fontId="3" fillId="0" borderId="9" xfId="0" applyFont="1" applyBorder="1" applyAlignment="1">
      <alignment wrapText="1"/>
    </xf>
    <xf numFmtId="0" fontId="3" fillId="3" borderId="9" xfId="0" applyFont="1" applyFill="1" applyBorder="1" applyAlignment="1">
      <alignment horizontal="center" vertical="center"/>
    </xf>
    <xf numFmtId="0" fontId="3" fillId="3" borderId="9" xfId="0" applyFont="1" applyFill="1" applyBorder="1" applyAlignment="1">
      <alignment horizontal="left" vertical="center" wrapText="1"/>
    </xf>
    <xf numFmtId="0" fontId="7" fillId="4" borderId="9" xfId="0" applyFont="1" applyFill="1" applyBorder="1" applyAlignment="1">
      <alignment horizontal="left" wrapText="1"/>
    </xf>
    <xf numFmtId="0" fontId="7" fillId="4" borderId="9" xfId="0" applyFont="1" applyFill="1" applyBorder="1" applyAlignment="1">
      <alignment wrapText="1"/>
    </xf>
    <xf numFmtId="43" fontId="8" fillId="4" borderId="9" xfId="1" applyFont="1" applyFill="1" applyBorder="1" applyAlignment="1" applyProtection="1"/>
    <xf numFmtId="0" fontId="8" fillId="0" borderId="9" xfId="0" applyFont="1" applyBorder="1" applyAlignment="1">
      <alignment horizontal="left" wrapText="1"/>
    </xf>
    <xf numFmtId="0" fontId="8" fillId="0" borderId="9" xfId="0" applyFont="1" applyBorder="1" applyAlignment="1">
      <alignment horizontal="center" wrapText="1"/>
    </xf>
    <xf numFmtId="43" fontId="8" fillId="0" borderId="9" xfId="1" applyFont="1" applyBorder="1" applyAlignment="1" applyProtection="1"/>
    <xf numFmtId="0" fontId="15" fillId="2" borderId="9" xfId="0" applyFont="1" applyFill="1" applyBorder="1" applyAlignment="1">
      <alignment horizontal="left" wrapText="1"/>
    </xf>
    <xf numFmtId="43" fontId="11" fillId="2" borderId="9" xfId="1" applyFont="1" applyFill="1" applyBorder="1" applyAlignment="1" applyProtection="1">
      <alignment horizontal="center"/>
    </xf>
    <xf numFmtId="43" fontId="6" fillId="2" borderId="9" xfId="1" applyFont="1" applyFill="1" applyBorder="1" applyAlignment="1" applyProtection="1">
      <alignment horizontal="center"/>
    </xf>
    <xf numFmtId="0" fontId="19" fillId="7" borderId="19" xfId="0" applyFont="1" applyFill="1" applyBorder="1" applyAlignment="1">
      <alignment horizontal="left" vertical="center"/>
    </xf>
    <xf numFmtId="164" fontId="19" fillId="7" borderId="9" xfId="0" applyNumberFormat="1" applyFont="1" applyFill="1" applyBorder="1" applyAlignment="1">
      <alignment horizontal="left" vertical="center" wrapText="1"/>
    </xf>
    <xf numFmtId="0" fontId="19" fillId="7" borderId="21" xfId="0" applyFont="1" applyFill="1" applyBorder="1" applyAlignment="1">
      <alignment horizontal="left" vertical="center" wrapText="1"/>
    </xf>
    <xf numFmtId="0" fontId="19" fillId="7" borderId="19" xfId="0" applyFont="1" applyFill="1" applyBorder="1" applyAlignment="1">
      <alignment horizontal="left" vertical="center" wrapText="1"/>
    </xf>
    <xf numFmtId="164" fontId="20" fillId="0" borderId="9" xfId="0" applyNumberFormat="1" applyFont="1" applyBorder="1" applyAlignment="1">
      <alignment horizontal="center" vertical="center"/>
    </xf>
    <xf numFmtId="43" fontId="20" fillId="0" borderId="9" xfId="1" applyFont="1" applyBorder="1" applyAlignment="1" applyProtection="1">
      <alignment horizontal="center" vertical="center"/>
    </xf>
    <xf numFmtId="164" fontId="20" fillId="0" borderId="9" xfId="0" applyNumberFormat="1" applyFont="1" applyBorder="1" applyAlignment="1">
      <alignment horizontal="center"/>
    </xf>
    <xf numFmtId="165" fontId="20" fillId="0" borderId="9" xfId="0" applyNumberFormat="1" applyFont="1" applyBorder="1" applyAlignment="1"/>
    <xf numFmtId="0" fontId="19" fillId="7" borderId="9" xfId="0" applyFont="1" applyFill="1" applyBorder="1" applyAlignment="1">
      <alignment horizontal="right" vertical="center" wrapText="1"/>
    </xf>
    <xf numFmtId="0" fontId="20" fillId="0" borderId="9" xfId="0" applyFont="1" applyBorder="1" applyAlignment="1">
      <alignment horizontal="left" vertical="top" wrapText="1"/>
    </xf>
    <xf numFmtId="0" fontId="19" fillId="0" borderId="9" xfId="0" applyFont="1" applyBorder="1" applyAlignment="1">
      <alignment horizontal="left" vertical="top" wrapText="1"/>
    </xf>
    <xf numFmtId="0" fontId="20" fillId="0" borderId="9" xfId="0" applyFont="1" applyBorder="1" applyAlignment="1">
      <alignment horizontal="center" wrapText="1"/>
    </xf>
    <xf numFmtId="164" fontId="20" fillId="0" borderId="9" xfId="0" applyNumberFormat="1" applyFont="1" applyBorder="1" applyAlignment="1">
      <alignment horizontal="center" wrapText="1"/>
    </xf>
    <xf numFmtId="3" fontId="20" fillId="0" borderId="9" xfId="0" applyNumberFormat="1" applyFont="1" applyBorder="1" applyAlignment="1">
      <alignment horizontal="right" vertical="center" wrapText="1"/>
    </xf>
    <xf numFmtId="0" fontId="20" fillId="0" borderId="9" xfId="0" applyFont="1" applyBorder="1" applyAlignment="1">
      <alignment horizontal="center" vertical="center" wrapText="1"/>
    </xf>
    <xf numFmtId="164" fontId="19" fillId="7" borderId="9" xfId="0" applyNumberFormat="1" applyFont="1" applyFill="1" applyBorder="1" applyAlignment="1">
      <alignment horizontal="center"/>
    </xf>
    <xf numFmtId="165" fontId="19" fillId="7" borderId="9" xfId="0" applyNumberFormat="1" applyFont="1" applyFill="1" applyBorder="1" applyAlignment="1"/>
    <xf numFmtId="164" fontId="0" fillId="7" borderId="9" xfId="0" applyNumberFormat="1" applyFill="1" applyBorder="1" applyAlignment="1"/>
    <xf numFmtId="0" fontId="0" fillId="7" borderId="9" xfId="0" applyFill="1" applyBorder="1" applyAlignment="1"/>
    <xf numFmtId="164" fontId="20" fillId="7" borderId="9" xfId="0" applyNumberFormat="1" applyFont="1" applyFill="1" applyBorder="1" applyAlignment="1">
      <alignment horizontal="center"/>
    </xf>
    <xf numFmtId="165" fontId="20" fillId="7" borderId="9" xfId="0" applyNumberFormat="1" applyFont="1" applyFill="1" applyBorder="1" applyAlignment="1"/>
    <xf numFmtId="0" fontId="20" fillId="7" borderId="9" xfId="0" applyFont="1" applyFill="1" applyBorder="1" applyAlignment="1">
      <alignment horizontal="left" vertical="top" wrapText="1"/>
    </xf>
    <xf numFmtId="3" fontId="20" fillId="7" borderId="20" xfId="0" applyNumberFormat="1" applyFont="1" applyFill="1" applyBorder="1" applyAlignment="1">
      <alignment horizontal="right" vertical="center" wrapText="1"/>
    </xf>
    <xf numFmtId="0" fontId="19" fillId="7" borderId="9" xfId="0" applyFont="1" applyFill="1" applyBorder="1" applyAlignment="1">
      <alignment horizontal="left" vertical="top" wrapText="1"/>
    </xf>
    <xf numFmtId="0" fontId="20" fillId="7" borderId="9" xfId="0" applyFont="1" applyFill="1" applyBorder="1" applyAlignment="1">
      <alignment horizontal="center" wrapText="1"/>
    </xf>
    <xf numFmtId="3" fontId="20" fillId="7" borderId="9" xfId="0" applyNumberFormat="1" applyFont="1" applyFill="1" applyBorder="1" applyAlignment="1">
      <alignment horizontal="right" vertical="center" wrapText="1"/>
    </xf>
    <xf numFmtId="0" fontId="20" fillId="7" borderId="9" xfId="0" applyFont="1" applyFill="1" applyBorder="1" applyAlignment="1">
      <alignment horizontal="center" vertical="center" wrapText="1"/>
    </xf>
    <xf numFmtId="0" fontId="20" fillId="7" borderId="13" xfId="0" applyFont="1" applyFill="1" applyBorder="1" applyAlignment="1">
      <alignment horizontal="center" vertical="top" wrapText="1"/>
    </xf>
    <xf numFmtId="0" fontId="19" fillId="7" borderId="6" xfId="0" applyFont="1" applyFill="1" applyBorder="1" applyAlignment="1">
      <alignment horizontal="center" vertical="top" wrapText="1"/>
    </xf>
    <xf numFmtId="0" fontId="19" fillId="7" borderId="13" xfId="0" applyFont="1" applyFill="1" applyBorder="1" applyAlignment="1">
      <alignment horizontal="center" vertical="top" wrapText="1"/>
    </xf>
    <xf numFmtId="0" fontId="27" fillId="7" borderId="13" xfId="0" applyFont="1" applyFill="1" applyBorder="1" applyAlignment="1">
      <alignment horizontal="center"/>
    </xf>
    <xf numFmtId="164" fontId="20" fillId="7" borderId="20" xfId="0" applyNumberFormat="1" applyFont="1" applyFill="1" applyBorder="1" applyAlignment="1">
      <alignment horizontal="center"/>
    </xf>
    <xf numFmtId="164" fontId="19" fillId="7" borderId="20" xfId="0" applyNumberFormat="1" applyFont="1" applyFill="1" applyBorder="1" applyAlignment="1">
      <alignment horizontal="center" wrapText="1"/>
    </xf>
    <xf numFmtId="164" fontId="20" fillId="7" borderId="20" xfId="1" applyNumberFormat="1" applyFont="1" applyFill="1" applyBorder="1" applyAlignment="1" applyProtection="1">
      <alignment horizontal="left" wrapText="1"/>
    </xf>
    <xf numFmtId="164" fontId="20" fillId="7" borderId="20" xfId="0" applyNumberFormat="1" applyFont="1" applyFill="1" applyBorder="1" applyAlignment="1">
      <alignment horizontal="center" wrapText="1"/>
    </xf>
    <xf numFmtId="164" fontId="19" fillId="7" borderId="20" xfId="0" applyNumberFormat="1" applyFont="1" applyFill="1" applyBorder="1" applyAlignment="1">
      <alignment horizontal="center"/>
    </xf>
    <xf numFmtId="0" fontId="23" fillId="7" borderId="9" xfId="0" applyFont="1" applyFill="1" applyBorder="1" applyAlignment="1">
      <alignment horizontal="left" vertical="top" wrapText="1"/>
    </xf>
    <xf numFmtId="0" fontId="20" fillId="7" borderId="9" xfId="0" applyFont="1" applyFill="1" applyBorder="1" applyAlignment="1">
      <alignment horizontal="center"/>
    </xf>
    <xf numFmtId="0" fontId="24" fillId="7" borderId="9" xfId="0" applyFont="1" applyFill="1" applyBorder="1" applyAlignment="1">
      <alignment horizontal="left" vertical="top" wrapText="1"/>
    </xf>
    <xf numFmtId="0" fontId="19" fillId="7" borderId="9" xfId="0" applyFont="1" applyFill="1" applyBorder="1" applyAlignment="1">
      <alignment horizontal="center" wrapText="1"/>
    </xf>
    <xf numFmtId="0" fontId="20" fillId="7" borderId="9" xfId="0" applyFont="1" applyFill="1" applyBorder="1" applyAlignment="1">
      <alignment horizontal="left" vertical="center" wrapText="1"/>
    </xf>
    <xf numFmtId="0" fontId="19" fillId="7" borderId="9" xfId="0" applyFont="1" applyFill="1" applyBorder="1" applyAlignment="1">
      <alignment horizontal="center"/>
    </xf>
    <xf numFmtId="0" fontId="26" fillId="7" borderId="9" xfId="0" applyFont="1" applyFill="1" applyBorder="1" applyAlignment="1">
      <alignment horizontal="left" vertical="top" wrapText="1"/>
    </xf>
    <xf numFmtId="0" fontId="27" fillId="7" borderId="9" xfId="0" applyFont="1" applyFill="1" applyBorder="1" applyAlignment="1">
      <alignment horizontal="center"/>
    </xf>
    <xf numFmtId="0" fontId="20" fillId="0" borderId="13" xfId="0" applyFont="1" applyBorder="1" applyAlignment="1">
      <alignment horizontal="center" vertical="top" wrapText="1"/>
    </xf>
    <xf numFmtId="0" fontId="20" fillId="0" borderId="9" xfId="0" applyFont="1" applyBorder="1" applyAlignment="1">
      <alignment horizontal="center"/>
    </xf>
    <xf numFmtId="0" fontId="21" fillId="7" borderId="9" xfId="0" applyFont="1" applyFill="1" applyBorder="1" applyAlignment="1">
      <alignment horizontal="left" vertical="top" wrapText="1"/>
    </xf>
    <xf numFmtId="0" fontId="20" fillId="0" borderId="9" xfId="0" applyFont="1" applyBorder="1" applyAlignment="1">
      <alignment horizontal="center" vertical="center"/>
    </xf>
    <xf numFmtId="0" fontId="25" fillId="7" borderId="9" xfId="0" applyFont="1" applyFill="1" applyBorder="1" applyAlignment="1">
      <alignment horizontal="center"/>
    </xf>
    <xf numFmtId="164" fontId="27" fillId="7" borderId="9" xfId="0" applyNumberFormat="1" applyFont="1" applyFill="1" applyBorder="1" applyAlignment="1">
      <alignment horizontal="center"/>
    </xf>
    <xf numFmtId="43" fontId="20" fillId="7" borderId="9" xfId="1" applyFont="1" applyFill="1" applyBorder="1" applyAlignment="1" applyProtection="1"/>
    <xf numFmtId="0" fontId="20" fillId="7" borderId="9" xfId="0" applyFont="1" applyFill="1" applyBorder="1" applyAlignment="1">
      <alignment horizontal="center" vertical="top" wrapText="1"/>
    </xf>
    <xf numFmtId="0" fontId="19" fillId="7" borderId="14" xfId="0" applyFont="1" applyFill="1" applyBorder="1" applyAlignment="1">
      <alignment horizontal="center" vertical="center"/>
    </xf>
    <xf numFmtId="0" fontId="19" fillId="7" borderId="26" xfId="0" applyFont="1" applyFill="1" applyBorder="1" applyAlignment="1">
      <alignment horizontal="center" vertical="center"/>
    </xf>
    <xf numFmtId="164" fontId="19" fillId="7" borderId="26" xfId="0" applyNumberFormat="1" applyFont="1" applyFill="1" applyBorder="1" applyAlignment="1">
      <alignment horizontal="center" vertical="center"/>
    </xf>
    <xf numFmtId="0" fontId="19" fillId="7" borderId="15" xfId="0" applyFont="1" applyFill="1" applyBorder="1" applyAlignment="1">
      <alignment horizontal="center" vertical="center"/>
    </xf>
    <xf numFmtId="0" fontId="20" fillId="7" borderId="0" xfId="0" applyFont="1" applyFill="1" applyAlignment="1">
      <alignment horizontal="center" vertical="center"/>
    </xf>
    <xf numFmtId="164" fontId="20" fillId="7" borderId="0" xfId="0" applyNumberFormat="1" applyFont="1" applyFill="1" applyAlignment="1">
      <alignment horizontal="center" vertical="center"/>
    </xf>
    <xf numFmtId="43" fontId="20" fillId="7" borderId="0" xfId="1" applyFont="1" applyFill="1" applyAlignment="1" applyProtection="1">
      <alignment horizontal="center" vertical="center"/>
    </xf>
    <xf numFmtId="43" fontId="20" fillId="7" borderId="19" xfId="1" applyFont="1" applyFill="1" applyBorder="1" applyAlignment="1" applyProtection="1">
      <alignment horizontal="center" vertical="center"/>
    </xf>
    <xf numFmtId="0" fontId="19" fillId="5" borderId="9" xfId="0" applyFont="1" applyFill="1" applyBorder="1" applyAlignment="1">
      <alignment horizontal="center" vertical="center"/>
    </xf>
    <xf numFmtId="164" fontId="19" fillId="5" borderId="9" xfId="0" applyNumberFormat="1" applyFont="1" applyFill="1" applyBorder="1" applyAlignment="1">
      <alignment horizontal="center" vertical="center"/>
    </xf>
    <xf numFmtId="0" fontId="19" fillId="7" borderId="9" xfId="0" applyFont="1" applyFill="1" applyBorder="1" applyAlignment="1">
      <alignment horizontal="left" vertical="center" wrapText="1"/>
    </xf>
    <xf numFmtId="0" fontId="19" fillId="7" borderId="9" xfId="0" applyFont="1" applyFill="1" applyBorder="1" applyAlignment="1">
      <alignment horizontal="left" vertical="center"/>
    </xf>
    <xf numFmtId="0" fontId="20" fillId="0" borderId="9" xfId="0" applyFont="1" applyBorder="1" applyAlignment="1">
      <alignment horizontal="center" vertical="top" wrapText="1"/>
    </xf>
    <xf numFmtId="0" fontId="20" fillId="0" borderId="9" xfId="0" applyFont="1" applyBorder="1" applyAlignment="1">
      <alignment horizontal="left" vertical="center" wrapText="1"/>
    </xf>
    <xf numFmtId="165" fontId="19" fillId="0" borderId="9" xfId="0" applyNumberFormat="1" applyFont="1" applyBorder="1" applyAlignment="1"/>
    <xf numFmtId="0" fontId="20" fillId="8" borderId="9" xfId="0" applyFont="1" applyFill="1" applyBorder="1" applyAlignment="1">
      <alignment horizontal="center" vertical="center"/>
    </xf>
    <xf numFmtId="164" fontId="20" fillId="8" borderId="9" xfId="0" applyNumberFormat="1" applyFont="1" applyFill="1" applyBorder="1" applyAlignment="1">
      <alignment horizontal="center" vertical="center"/>
    </xf>
    <xf numFmtId="43" fontId="20" fillId="8" borderId="9" xfId="1" applyFont="1" applyFill="1" applyBorder="1" applyAlignment="1" applyProtection="1">
      <alignment horizontal="center" vertical="center"/>
    </xf>
    <xf numFmtId="0" fontId="19" fillId="7" borderId="9" xfId="0" applyFont="1" applyFill="1" applyBorder="1" applyAlignment="1">
      <alignment horizontal="center" vertical="top" wrapText="1"/>
    </xf>
    <xf numFmtId="0" fontId="29" fillId="2" borderId="9" xfId="0" applyFont="1" applyFill="1" applyBorder="1" applyAlignment="1">
      <alignment horizontal="center" wrapText="1"/>
    </xf>
    <xf numFmtId="0" fontId="31" fillId="2" borderId="9" xfId="0" applyFont="1" applyFill="1" applyBorder="1" applyAlignment="1">
      <alignment horizontal="center" wrapText="1"/>
    </xf>
    <xf numFmtId="0" fontId="29" fillId="0" borderId="9" xfId="0" applyFont="1" applyBorder="1" applyAlignment="1">
      <alignment horizontal="center" wrapText="1"/>
    </xf>
    <xf numFmtId="0" fontId="31" fillId="0" borderId="9" xfId="0" applyFont="1" applyBorder="1" applyAlignment="1">
      <alignment horizontal="left" wrapText="1"/>
    </xf>
    <xf numFmtId="0" fontId="5" fillId="2" borderId="9" xfId="0" applyFont="1" applyFill="1" applyBorder="1" applyAlignment="1">
      <alignment horizontal="center"/>
    </xf>
    <xf numFmtId="0" fontId="3" fillId="0" borderId="9" xfId="0" applyFont="1" applyBorder="1" applyAlignment="1">
      <alignment horizontal="center" wrapText="1"/>
    </xf>
    <xf numFmtId="0" fontId="7" fillId="2" borderId="9" xfId="0" applyFont="1" applyFill="1" applyBorder="1" applyAlignment="1">
      <alignment horizontal="left"/>
    </xf>
    <xf numFmtId="0" fontId="6" fillId="2" borderId="9" xfId="0" applyFont="1" applyFill="1" applyBorder="1" applyAlignment="1">
      <alignment horizontal="left"/>
    </xf>
    <xf numFmtId="0" fontId="14" fillId="0" borderId="9" xfId="0" applyFont="1" applyBorder="1" applyAlignment="1">
      <alignment horizontal="center"/>
    </xf>
    <xf numFmtId="43" fontId="20" fillId="0" borderId="22" xfId="1" applyFont="1" applyBorder="1" applyAlignment="1" applyProtection="1">
      <alignment horizontal="center" vertical="center"/>
    </xf>
    <xf numFmtId="165" fontId="20" fillId="7" borderId="20" xfId="0" applyNumberFormat="1" applyFont="1" applyFill="1" applyBorder="1" applyAlignment="1"/>
    <xf numFmtId="164" fontId="21" fillId="7" borderId="9" xfId="0" applyNumberFormat="1" applyFont="1" applyFill="1" applyBorder="1" applyAlignment="1"/>
    <xf numFmtId="0" fontId="9" fillId="2" borderId="9" xfId="0" applyFont="1" applyFill="1" applyBorder="1" applyAlignment="1">
      <alignment horizontal="left" vertical="center" wrapText="1"/>
    </xf>
    <xf numFmtId="0" fontId="9" fillId="2" borderId="9" xfId="0" applyFont="1" applyFill="1" applyBorder="1" applyAlignment="1">
      <alignment horizontal="left" wrapText="1"/>
    </xf>
    <xf numFmtId="0" fontId="3" fillId="0" borderId="9" xfId="0" applyFont="1" applyBorder="1" applyAlignment="1">
      <alignment horizontal="center"/>
    </xf>
    <xf numFmtId="0" fontId="6" fillId="4" borderId="9" xfId="0" applyFont="1" applyFill="1" applyBorder="1" applyAlignment="1">
      <alignment horizontal="center"/>
    </xf>
    <xf numFmtId="0" fontId="7" fillId="4" borderId="9" xfId="0" applyFont="1" applyFill="1" applyBorder="1" applyAlignment="1">
      <alignment horizontal="center" wrapText="1"/>
    </xf>
    <xf numFmtId="43" fontId="8" fillId="4" borderId="9" xfId="1" applyFont="1" applyFill="1" applyBorder="1" applyAlignment="1" applyProtection="1">
      <alignment horizontal="center"/>
    </xf>
    <xf numFmtId="0" fontId="6" fillId="2" borderId="9" xfId="0" applyFont="1" applyFill="1" applyBorder="1" applyAlignment="1">
      <alignment horizontal="center"/>
    </xf>
    <xf numFmtId="43" fontId="8" fillId="2" borderId="9" xfId="1" applyFont="1" applyFill="1" applyBorder="1" applyAlignment="1" applyProtection="1">
      <alignment horizontal="center"/>
    </xf>
    <xf numFmtId="0" fontId="9" fillId="2" borderId="9" xfId="0" applyFont="1" applyFill="1" applyBorder="1" applyAlignment="1">
      <alignment horizontal="center"/>
    </xf>
    <xf numFmtId="0" fontId="7" fillId="2" borderId="9" xfId="0" applyFont="1" applyFill="1" applyBorder="1" applyAlignment="1">
      <alignment horizontal="center"/>
    </xf>
    <xf numFmtId="0" fontId="6" fillId="0" borderId="9" xfId="0" applyFont="1" applyBorder="1" applyAlignment="1">
      <alignment horizontal="center"/>
    </xf>
    <xf numFmtId="43" fontId="8" fillId="0" borderId="9" xfId="1" applyFont="1" applyBorder="1" applyAlignment="1" applyProtection="1">
      <alignment horizontal="center"/>
    </xf>
    <xf numFmtId="43" fontId="7" fillId="2" borderId="9" xfId="1" applyFont="1" applyFill="1" applyBorder="1" applyAlignment="1" applyProtection="1">
      <alignment horizontal="center"/>
    </xf>
    <xf numFmtId="43" fontId="8" fillId="2" borderId="9" xfId="1" applyFont="1" applyFill="1" applyBorder="1" applyAlignment="1" applyProtection="1">
      <alignment horizontal="center" wrapText="1"/>
    </xf>
    <xf numFmtId="0" fontId="0" fillId="0" borderId="0" xfId="0" applyAlignment="1">
      <alignment horizontal="left" vertical="center"/>
    </xf>
    <xf numFmtId="0" fontId="19" fillId="7" borderId="26" xfId="0" applyFont="1" applyFill="1" applyBorder="1" applyAlignment="1">
      <alignment horizontal="left" vertical="center" wrapText="1"/>
    </xf>
    <xf numFmtId="0" fontId="21" fillId="8" borderId="9" xfId="0" applyFont="1" applyFill="1" applyBorder="1" applyAlignment="1">
      <alignment horizontal="left"/>
    </xf>
    <xf numFmtId="0" fontId="20" fillId="0" borderId="9" xfId="0" applyFont="1" applyBorder="1" applyAlignment="1">
      <alignment horizontal="left" wrapText="1"/>
    </xf>
    <xf numFmtId="0" fontId="25" fillId="7" borderId="9" xfId="0" applyFont="1" applyFill="1" applyBorder="1" applyAlignment="1">
      <alignment horizontal="left" wrapText="1"/>
    </xf>
    <xf numFmtId="0" fontId="25" fillId="7" borderId="9" xfId="0" applyFont="1" applyFill="1" applyBorder="1" applyAlignment="1">
      <alignment horizontal="left"/>
    </xf>
    <xf numFmtId="0" fontId="28" fillId="7" borderId="19" xfId="0" applyFont="1" applyFill="1" applyBorder="1" applyAlignment="1">
      <alignment horizontal="left"/>
    </xf>
    <xf numFmtId="0" fontId="19" fillId="5" borderId="9" xfId="0" applyFont="1" applyFill="1" applyBorder="1" applyAlignment="1">
      <alignment horizontal="left" vertical="center" wrapText="1"/>
    </xf>
    <xf numFmtId="0" fontId="33" fillId="2" borderId="9" xfId="0" applyFont="1" applyFill="1" applyBorder="1" applyAlignment="1">
      <alignment horizontal="left" wrapText="1"/>
    </xf>
    <xf numFmtId="0" fontId="0" fillId="0" borderId="0" xfId="0" applyAlignment="1">
      <alignment horizontal="center" vertical="center"/>
    </xf>
    <xf numFmtId="0" fontId="5" fillId="2" borderId="0" xfId="0" applyFont="1" applyFill="1" applyAlignment="1">
      <alignment horizontal="center"/>
    </xf>
    <xf numFmtId="0" fontId="19" fillId="7" borderId="27" xfId="0" applyFont="1" applyFill="1" applyBorder="1" applyAlignment="1">
      <alignment horizontal="center" vertical="center" wrapText="1"/>
    </xf>
    <xf numFmtId="0" fontId="0" fillId="7" borderId="9" xfId="0" applyFill="1" applyBorder="1" applyAlignment="1">
      <alignment horizontal="center"/>
    </xf>
    <xf numFmtId="0" fontId="21" fillId="7" borderId="9" xfId="0" applyFont="1" applyFill="1" applyBorder="1" applyAlignment="1">
      <alignment horizontal="center"/>
    </xf>
    <xf numFmtId="0" fontId="19" fillId="7" borderId="9" xfId="0" applyFont="1" applyFill="1" applyBorder="1" applyAlignment="1">
      <alignment horizontal="center" vertical="center" wrapText="1"/>
    </xf>
    <xf numFmtId="0" fontId="34" fillId="2" borderId="9" xfId="0" applyFont="1" applyFill="1" applyBorder="1" applyAlignment="1">
      <alignment horizontal="left" wrapText="1"/>
    </xf>
    <xf numFmtId="0" fontId="4" fillId="2" borderId="16" xfId="0" applyFont="1" applyFill="1" applyBorder="1" applyAlignment="1">
      <alignment horizontal="center" vertical="center"/>
    </xf>
    <xf numFmtId="0" fontId="6" fillId="2" borderId="0" xfId="0" applyFont="1" applyFill="1" applyAlignment="1">
      <alignment horizontal="center"/>
    </xf>
    <xf numFmtId="0" fontId="6" fillId="2" borderId="20" xfId="0" applyFont="1" applyFill="1" applyBorder="1" applyAlignment="1">
      <alignment horizontal="center"/>
    </xf>
    <xf numFmtId="0" fontId="9" fillId="2" borderId="0" xfId="0" applyFont="1" applyFill="1" applyAlignment="1">
      <alignment horizontal="center"/>
    </xf>
    <xf numFmtId="0" fontId="6" fillId="2" borderId="21" xfId="0" applyFont="1" applyFill="1" applyBorder="1" applyAlignment="1">
      <alignment horizontal="center"/>
    </xf>
    <xf numFmtId="0" fontId="6" fillId="0" borderId="0" xfId="0" applyFont="1" applyAlignment="1">
      <alignment horizontal="center"/>
    </xf>
    <xf numFmtId="0" fontId="11" fillId="2" borderId="9" xfId="0" applyFont="1" applyFill="1" applyBorder="1" applyAlignment="1">
      <alignment horizontal="center"/>
    </xf>
    <xf numFmtId="0" fontId="30" fillId="2" borderId="9" xfId="0" applyFont="1" applyFill="1" applyBorder="1" applyAlignment="1">
      <alignment horizontal="center"/>
    </xf>
    <xf numFmtId="0" fontId="35" fillId="2" borderId="9" xfId="0" applyFont="1" applyFill="1" applyBorder="1" applyAlignment="1">
      <alignment horizontal="center"/>
    </xf>
    <xf numFmtId="0" fontId="20" fillId="7" borderId="0" xfId="0" applyFont="1" applyFill="1" applyAlignment="1">
      <alignment horizontal="center"/>
    </xf>
    <xf numFmtId="0" fontId="19" fillId="7" borderId="23" xfId="0" applyFont="1" applyFill="1" applyBorder="1" applyAlignment="1">
      <alignment horizontal="center" vertical="center" wrapText="1"/>
    </xf>
    <xf numFmtId="0" fontId="20" fillId="0" borderId="23" xfId="0" applyFont="1" applyBorder="1" applyAlignment="1">
      <alignment horizontal="center"/>
    </xf>
    <xf numFmtId="0" fontId="0" fillId="7" borderId="0" xfId="0" applyFill="1" applyAlignment="1">
      <alignment horizontal="center"/>
    </xf>
    <xf numFmtId="0" fontId="21" fillId="7" borderId="23" xfId="0" applyFont="1" applyFill="1" applyBorder="1" applyAlignment="1">
      <alignment horizontal="center"/>
    </xf>
    <xf numFmtId="0" fontId="20" fillId="6" borderId="9" xfId="0" applyFont="1" applyFill="1" applyBorder="1" applyAlignment="1">
      <alignment horizontal="center"/>
    </xf>
    <xf numFmtId="0" fontId="33" fillId="2" borderId="9" xfId="0" applyFont="1" applyFill="1" applyBorder="1" applyAlignment="1">
      <alignment horizontal="center" wrapText="1"/>
    </xf>
    <xf numFmtId="0" fontId="21" fillId="7" borderId="30" xfId="0" applyFont="1" applyFill="1" applyBorder="1" applyAlignment="1"/>
    <xf numFmtId="0" fontId="32" fillId="0" borderId="9" xfId="0" applyFont="1" applyBorder="1" applyAlignment="1">
      <alignment horizontal="left" vertical="center"/>
    </xf>
    <xf numFmtId="0" fontId="0" fillId="0" borderId="9" xfId="0" applyBorder="1" applyAlignment="1">
      <alignment horizontal="center" vertical="center"/>
    </xf>
    <xf numFmtId="0" fontId="0" fillId="0" borderId="9" xfId="0" applyBorder="1">
      <alignment vertical="center"/>
    </xf>
    <xf numFmtId="0" fontId="7" fillId="0" borderId="9" xfId="0" applyFont="1" applyBorder="1" applyAlignment="1">
      <alignment horizontal="center" wrapText="1"/>
    </xf>
    <xf numFmtId="0" fontId="19" fillId="7" borderId="9" xfId="0" applyFont="1" applyFill="1" applyBorder="1" applyAlignment="1">
      <alignment horizontal="left"/>
    </xf>
    <xf numFmtId="0" fontId="19" fillId="0" borderId="9" xfId="0" applyFont="1" applyBorder="1" applyAlignment="1">
      <alignment horizontal="center" vertical="center" wrapText="1"/>
    </xf>
    <xf numFmtId="0" fontId="19" fillId="0" borderId="9" xfId="0" applyFont="1" applyBorder="1" applyAlignment="1">
      <alignment horizontal="left"/>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center" vertical="center"/>
    </xf>
    <xf numFmtId="0" fontId="3" fillId="0" borderId="9" xfId="0" applyFont="1" applyBorder="1" applyAlignment="1">
      <alignment horizontal="center" wrapText="1"/>
    </xf>
    <xf numFmtId="14" fontId="14" fillId="0" borderId="9" xfId="0" applyNumberFormat="1" applyFont="1" applyBorder="1" applyAlignment="1">
      <alignment horizontal="center" wrapText="1"/>
    </xf>
    <xf numFmtId="0" fontId="14" fillId="0" borderId="9" xfId="0" applyFont="1" applyBorder="1" applyAlignment="1">
      <alignment horizontal="center"/>
    </xf>
    <xf numFmtId="0" fontId="3" fillId="0" borderId="9" xfId="0" applyFont="1" applyBorder="1" applyAlignment="1">
      <alignment horizontal="center" vertical="center"/>
    </xf>
    <xf numFmtId="0" fontId="7" fillId="2" borderId="9" xfId="0" applyFont="1" applyFill="1" applyBorder="1" applyAlignment="1">
      <alignment horizontal="center"/>
    </xf>
    <xf numFmtId="0" fontId="7" fillId="2" borderId="9" xfId="0" applyFont="1" applyFill="1" applyBorder="1" applyAlignment="1">
      <alignment horizontal="left"/>
    </xf>
    <xf numFmtId="0" fontId="19" fillId="7" borderId="13" xfId="0" applyFont="1" applyFill="1" applyBorder="1" applyAlignment="1">
      <alignment horizontal="center" vertical="center" wrapText="1"/>
    </xf>
    <xf numFmtId="0" fontId="19" fillId="7" borderId="0" xfId="0" applyFont="1" applyFill="1" applyAlignment="1">
      <alignment horizontal="center" vertical="center" wrapText="1"/>
    </xf>
    <xf numFmtId="0" fontId="3" fillId="0" borderId="9" xfId="0" applyFont="1" applyBorder="1" applyAlignment="1">
      <alignment horizontal="left" vertical="center"/>
    </xf>
    <xf numFmtId="0" fontId="7" fillId="2" borderId="9" xfId="0" applyFont="1" applyFill="1" applyBorder="1" applyAlignment="1"/>
    <xf numFmtId="0" fontId="7" fillId="2" borderId="23" xfId="0" applyFont="1" applyFill="1" applyBorder="1" applyAlignment="1"/>
    <xf numFmtId="0" fontId="7" fillId="2" borderId="24" xfId="0" applyFont="1" applyFill="1" applyBorder="1" applyAlignment="1"/>
    <xf numFmtId="0" fontId="7" fillId="2" borderId="20" xfId="0" applyFont="1" applyFill="1" applyBorder="1" applyAlignment="1"/>
    <xf numFmtId="0" fontId="7" fillId="2" borderId="23" xfId="0" applyFont="1" applyFill="1" applyBorder="1" applyAlignment="1">
      <alignment horizontal="left"/>
    </xf>
    <xf numFmtId="0" fontId="7" fillId="2" borderId="24" xfId="0" applyFont="1" applyFill="1" applyBorder="1" applyAlignment="1">
      <alignment horizontal="left"/>
    </xf>
    <xf numFmtId="0" fontId="7" fillId="2" borderId="20" xfId="0" applyFont="1" applyFill="1" applyBorder="1" applyAlignment="1">
      <alignment horizontal="left"/>
    </xf>
    <xf numFmtId="14" fontId="5" fillId="2" borderId="11" xfId="0" applyNumberFormat="1" applyFont="1" applyFill="1" applyBorder="1" applyAlignment="1">
      <alignment horizontal="center" wrapText="1"/>
    </xf>
    <xf numFmtId="14" fontId="5" fillId="2" borderId="12" xfId="0" applyNumberFormat="1" applyFont="1" applyFill="1" applyBorder="1" applyAlignment="1">
      <alignment horizontal="center" wrapText="1"/>
    </xf>
    <xf numFmtId="0" fontId="5" fillId="2" borderId="13" xfId="0" applyFont="1" applyFill="1" applyBorder="1" applyAlignment="1">
      <alignment horizontal="center"/>
    </xf>
    <xf numFmtId="0" fontId="5" fillId="2" borderId="0"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4" fillId="2" borderId="9" xfId="0" applyFont="1" applyFill="1" applyBorder="1" applyAlignment="1">
      <alignment horizontal="left" vertical="center"/>
    </xf>
    <xf numFmtId="0" fontId="5" fillId="2" borderId="9" xfId="0" applyFont="1" applyFill="1" applyBorder="1" applyAlignment="1">
      <alignment horizontal="center"/>
    </xf>
    <xf numFmtId="0" fontId="6" fillId="2" borderId="9" xfId="0" applyFont="1" applyFill="1" applyBorder="1" applyAlignment="1">
      <alignment horizontal="center"/>
    </xf>
    <xf numFmtId="0" fontId="36" fillId="0" borderId="31"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cellXfs>
  <cellStyles count="3">
    <cellStyle name="Comma 2" xfId="1" xr:uid="{00000000-0005-0000-0000-000000000000}"/>
    <cellStyle name="Comma 3 2" xfId="2" xr:uid="{D2FC55EA-5056-43FF-B729-CC1EFC0BDBE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10" Type="http://www.wps.cn/officeDocument/2020/cellImage" Target="NUL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4F2A-7104-4917-8747-AEE57711D26A}">
  <dimension ref="A1:F277"/>
  <sheetViews>
    <sheetView tabSelected="1" view="pageBreakPreview" topLeftCell="A229" zoomScale="79" zoomScaleNormal="100" workbookViewId="0">
      <selection activeCell="B144" sqref="B144"/>
    </sheetView>
  </sheetViews>
  <sheetFormatPr defaultRowHeight="14.5" x14ac:dyDescent="0.35"/>
  <cols>
    <col min="1" max="1" width="15" style="156" customWidth="1"/>
    <col min="2" max="2" width="62" style="147" customWidth="1"/>
    <col min="3" max="3" width="24.26953125" style="156" customWidth="1"/>
    <col min="4" max="4" width="16.26953125" customWidth="1"/>
    <col min="5" max="5" width="20.6328125" customWidth="1"/>
    <col min="6" max="6" width="16.81640625" customWidth="1"/>
  </cols>
  <sheetData>
    <row r="1" spans="1:6" ht="46" customHeight="1" x14ac:dyDescent="0.35">
      <c r="A1" s="215" t="s">
        <v>187</v>
      </c>
      <c r="B1" s="215"/>
      <c r="C1" s="215"/>
      <c r="D1" s="215"/>
      <c r="E1" s="215"/>
      <c r="F1" s="215"/>
    </row>
    <row r="2" spans="1:6" ht="20" customHeight="1" x14ac:dyDescent="0.35">
      <c r="A2" s="187" t="s">
        <v>180</v>
      </c>
      <c r="B2" s="188"/>
      <c r="C2" s="188"/>
      <c r="D2" s="188"/>
      <c r="E2" s="188"/>
      <c r="F2" s="189"/>
    </row>
    <row r="3" spans="1:6" ht="20" customHeight="1" x14ac:dyDescent="0.35">
      <c r="A3" s="187" t="s">
        <v>179</v>
      </c>
      <c r="B3" s="188"/>
      <c r="C3" s="188"/>
      <c r="D3" s="188"/>
      <c r="E3" s="188"/>
      <c r="F3" s="189"/>
    </row>
    <row r="4" spans="1:6" ht="34.5" customHeight="1" x14ac:dyDescent="0.3">
      <c r="A4" s="190" t="s">
        <v>170</v>
      </c>
      <c r="B4" s="190"/>
      <c r="C4" s="190"/>
      <c r="D4" s="36" t="s">
        <v>0</v>
      </c>
      <c r="E4" s="191"/>
      <c r="F4" s="191"/>
    </row>
    <row r="5" spans="1:6" ht="20" customHeight="1" x14ac:dyDescent="0.3">
      <c r="A5" s="192"/>
      <c r="B5" s="192"/>
      <c r="C5" s="129"/>
      <c r="D5" s="135" t="s">
        <v>1</v>
      </c>
      <c r="E5" s="192" t="s">
        <v>56</v>
      </c>
      <c r="F5" s="192"/>
    </row>
    <row r="6" spans="1:6" ht="20" customHeight="1" x14ac:dyDescent="0.3">
      <c r="A6" s="193" t="s">
        <v>2</v>
      </c>
      <c r="B6" s="193"/>
      <c r="C6" s="129"/>
      <c r="D6" s="126" t="s">
        <v>3</v>
      </c>
      <c r="E6" s="192" t="s">
        <v>57</v>
      </c>
      <c r="F6" s="192"/>
    </row>
    <row r="7" spans="1:6" ht="20" customHeight="1" x14ac:dyDescent="0.3">
      <c r="A7" s="193"/>
      <c r="B7" s="193"/>
      <c r="C7" s="129"/>
      <c r="D7" s="129"/>
      <c r="E7" s="129"/>
      <c r="F7" s="129"/>
    </row>
    <row r="8" spans="1:6" ht="20" customHeight="1" x14ac:dyDescent="0.35">
      <c r="A8" s="39" t="s">
        <v>4</v>
      </c>
      <c r="B8" s="40" t="s">
        <v>5</v>
      </c>
      <c r="C8" s="39" t="s">
        <v>6</v>
      </c>
      <c r="D8" s="39" t="s">
        <v>7</v>
      </c>
      <c r="E8" s="39" t="s">
        <v>8</v>
      </c>
      <c r="F8" s="39" t="s">
        <v>9</v>
      </c>
    </row>
    <row r="9" spans="1:6" ht="20" customHeight="1" x14ac:dyDescent="0.3">
      <c r="A9" s="136">
        <v>1</v>
      </c>
      <c r="B9" s="41" t="s">
        <v>10</v>
      </c>
      <c r="C9" s="137"/>
      <c r="D9" s="137"/>
      <c r="E9" s="138"/>
      <c r="F9" s="138"/>
    </row>
    <row r="10" spans="1:6" ht="20" customHeight="1" x14ac:dyDescent="0.3">
      <c r="A10" s="136"/>
      <c r="B10" s="41" t="s">
        <v>171</v>
      </c>
      <c r="C10" s="137"/>
      <c r="D10" s="137"/>
      <c r="E10" s="138"/>
      <c r="F10" s="138"/>
    </row>
    <row r="11" spans="1:6" ht="33" customHeight="1" x14ac:dyDescent="0.3">
      <c r="A11" s="139">
        <v>1.1000000000000001</v>
      </c>
      <c r="B11" s="8" t="s">
        <v>11</v>
      </c>
      <c r="C11" s="10" t="s">
        <v>12</v>
      </c>
      <c r="D11" s="10">
        <v>1</v>
      </c>
      <c r="E11" s="140"/>
      <c r="F11" s="140"/>
    </row>
    <row r="12" spans="1:6" ht="33" customHeight="1" x14ac:dyDescent="0.3">
      <c r="A12" s="139"/>
      <c r="B12" s="8" t="s">
        <v>172</v>
      </c>
      <c r="C12" s="10"/>
      <c r="D12" s="10"/>
      <c r="E12" s="140"/>
      <c r="F12" s="140"/>
    </row>
    <row r="13" spans="1:6" ht="47.5" customHeight="1" x14ac:dyDescent="0.3">
      <c r="A13" s="141">
        <v>2.7</v>
      </c>
      <c r="B13" s="15" t="s">
        <v>18</v>
      </c>
      <c r="C13" s="18" t="s">
        <v>16</v>
      </c>
      <c r="D13" s="18">
        <v>1</v>
      </c>
      <c r="E13" s="140"/>
      <c r="F13" s="140"/>
    </row>
    <row r="14" spans="1:6" ht="37" customHeight="1" x14ac:dyDescent="0.3">
      <c r="A14" s="141">
        <v>2.8</v>
      </c>
      <c r="B14" s="15" t="s">
        <v>19</v>
      </c>
      <c r="C14" s="18" t="s">
        <v>16</v>
      </c>
      <c r="D14" s="18">
        <v>1</v>
      </c>
      <c r="E14" s="140"/>
      <c r="F14" s="140"/>
    </row>
    <row r="15" spans="1:6" ht="20" customHeight="1" x14ac:dyDescent="0.3">
      <c r="A15" s="139"/>
      <c r="B15" s="8" t="s">
        <v>20</v>
      </c>
      <c r="C15" s="10"/>
      <c r="D15" s="10"/>
      <c r="E15" s="140"/>
      <c r="F15" s="140"/>
    </row>
    <row r="16" spans="1:6" ht="20" customHeight="1" x14ac:dyDescent="0.3">
      <c r="A16" s="139"/>
      <c r="B16" s="8" t="s">
        <v>21</v>
      </c>
      <c r="C16" s="10"/>
      <c r="D16" s="10"/>
      <c r="E16" s="140"/>
      <c r="F16" s="140"/>
    </row>
    <row r="17" spans="1:6" ht="31" customHeight="1" x14ac:dyDescent="0.3">
      <c r="A17" s="139">
        <v>3.1</v>
      </c>
      <c r="B17" s="15" t="s">
        <v>89</v>
      </c>
      <c r="C17" s="18" t="s">
        <v>16</v>
      </c>
      <c r="D17" s="18">
        <v>2</v>
      </c>
      <c r="E17" s="140"/>
      <c r="F17" s="140"/>
    </row>
    <row r="18" spans="1:6" ht="20" customHeight="1" x14ac:dyDescent="0.3">
      <c r="A18" s="139"/>
      <c r="B18" s="127" t="s">
        <v>22</v>
      </c>
      <c r="C18" s="18"/>
      <c r="D18" s="18"/>
      <c r="E18" s="140"/>
      <c r="F18" s="140"/>
    </row>
    <row r="19" spans="1:6" ht="20" customHeight="1" x14ac:dyDescent="0.3">
      <c r="A19" s="139">
        <v>4</v>
      </c>
      <c r="B19" s="8" t="s">
        <v>23</v>
      </c>
      <c r="C19" s="18"/>
      <c r="D19" s="18"/>
      <c r="E19" s="140"/>
      <c r="F19" s="140"/>
    </row>
    <row r="20" spans="1:6" ht="67.5" customHeight="1" x14ac:dyDescent="0.3">
      <c r="A20" s="139">
        <v>4.0999999999999996</v>
      </c>
      <c r="B20" s="15" t="s">
        <v>60</v>
      </c>
      <c r="C20" s="18" t="s">
        <v>16</v>
      </c>
      <c r="D20" s="18">
        <v>6</v>
      </c>
      <c r="E20" s="140"/>
      <c r="F20" s="140"/>
    </row>
    <row r="21" spans="1:6" ht="30" customHeight="1" x14ac:dyDescent="0.3">
      <c r="A21" s="139">
        <v>4.2</v>
      </c>
      <c r="B21" s="133" t="s">
        <v>24</v>
      </c>
      <c r="C21" s="18" t="s">
        <v>16</v>
      </c>
      <c r="D21" s="18">
        <v>6</v>
      </c>
      <c r="E21" s="140"/>
      <c r="F21" s="140"/>
    </row>
    <row r="22" spans="1:6" ht="30" customHeight="1" x14ac:dyDescent="0.3">
      <c r="A22" s="139">
        <v>4.3</v>
      </c>
      <c r="B22" s="15" t="s">
        <v>61</v>
      </c>
      <c r="C22" s="18" t="s">
        <v>16</v>
      </c>
      <c r="D22" s="18">
        <v>6</v>
      </c>
      <c r="E22" s="140"/>
      <c r="F22" s="140"/>
    </row>
    <row r="23" spans="1:6" ht="30" customHeight="1" x14ac:dyDescent="0.3">
      <c r="A23" s="139">
        <f t="shared" ref="A23:A28" si="0">A22+0.1</f>
        <v>4.3999999999999995</v>
      </c>
      <c r="B23" s="15" t="s">
        <v>54</v>
      </c>
      <c r="C23" s="18" t="s">
        <v>16</v>
      </c>
      <c r="D23" s="18">
        <v>6</v>
      </c>
      <c r="E23" s="140"/>
      <c r="F23" s="140"/>
    </row>
    <row r="24" spans="1:6" ht="30" customHeight="1" x14ac:dyDescent="0.3">
      <c r="A24" s="143">
        <f t="shared" si="0"/>
        <v>4.4999999999999991</v>
      </c>
      <c r="B24" s="44" t="s">
        <v>62</v>
      </c>
      <c r="C24" s="45" t="s">
        <v>16</v>
      </c>
      <c r="D24" s="18">
        <v>6</v>
      </c>
      <c r="E24" s="144"/>
      <c r="F24" s="140"/>
    </row>
    <row r="25" spans="1:6" ht="30" customHeight="1" x14ac:dyDescent="0.3">
      <c r="A25" s="143">
        <f t="shared" si="0"/>
        <v>4.5999999999999988</v>
      </c>
      <c r="B25" s="44" t="s">
        <v>25</v>
      </c>
      <c r="C25" s="45" t="s">
        <v>16</v>
      </c>
      <c r="D25" s="18">
        <v>16</v>
      </c>
      <c r="E25" s="144"/>
      <c r="F25" s="140"/>
    </row>
    <row r="26" spans="1:6" ht="48" customHeight="1" x14ac:dyDescent="0.3">
      <c r="A26" s="143">
        <f t="shared" si="0"/>
        <v>4.6999999999999984</v>
      </c>
      <c r="B26" s="44" t="s">
        <v>26</v>
      </c>
      <c r="C26" s="45" t="s">
        <v>16</v>
      </c>
      <c r="D26" s="18">
        <v>16</v>
      </c>
      <c r="E26" s="144"/>
      <c r="F26" s="140"/>
    </row>
    <row r="27" spans="1:6" ht="55.5" customHeight="1" x14ac:dyDescent="0.3">
      <c r="A27" s="143">
        <f t="shared" si="0"/>
        <v>4.799999999999998</v>
      </c>
      <c r="B27" s="44" t="s">
        <v>27</v>
      </c>
      <c r="C27" s="45" t="s">
        <v>16</v>
      </c>
      <c r="D27" s="18">
        <v>32</v>
      </c>
      <c r="E27" s="144"/>
      <c r="F27" s="140"/>
    </row>
    <row r="28" spans="1:6" ht="54" customHeight="1" x14ac:dyDescent="0.3">
      <c r="A28" s="143">
        <f t="shared" si="0"/>
        <v>4.8999999999999977</v>
      </c>
      <c r="B28" s="44" t="s">
        <v>28</v>
      </c>
      <c r="C28" s="45" t="s">
        <v>16</v>
      </c>
      <c r="D28" s="18">
        <v>4</v>
      </c>
      <c r="E28" s="144"/>
      <c r="F28" s="140"/>
    </row>
    <row r="29" spans="1:6" ht="30" customHeight="1" x14ac:dyDescent="0.3">
      <c r="A29" s="143">
        <v>4.0999999999999996</v>
      </c>
      <c r="B29" s="44" t="s">
        <v>29</v>
      </c>
      <c r="C29" s="45" t="s">
        <v>30</v>
      </c>
      <c r="D29" s="18">
        <v>20</v>
      </c>
      <c r="E29" s="144"/>
      <c r="F29" s="140"/>
    </row>
    <row r="30" spans="1:6" ht="53.5" customHeight="1" x14ac:dyDescent="0.3">
      <c r="A30" s="143">
        <v>4.1100000000000003</v>
      </c>
      <c r="B30" s="44" t="s">
        <v>63</v>
      </c>
      <c r="C30" s="45" t="s">
        <v>16</v>
      </c>
      <c r="D30" s="18">
        <v>1</v>
      </c>
      <c r="E30" s="144"/>
      <c r="F30" s="140"/>
    </row>
    <row r="31" spans="1:6" ht="30" customHeight="1" x14ac:dyDescent="0.3">
      <c r="A31" s="143">
        <v>4.12</v>
      </c>
      <c r="B31" s="44" t="s">
        <v>31</v>
      </c>
      <c r="C31" s="45" t="s">
        <v>32</v>
      </c>
      <c r="D31" s="18">
        <v>2</v>
      </c>
      <c r="E31" s="144"/>
      <c r="F31" s="140"/>
    </row>
    <row r="32" spans="1:6" ht="30" customHeight="1" x14ac:dyDescent="0.3">
      <c r="A32" s="139"/>
      <c r="B32" s="194" t="s">
        <v>33</v>
      </c>
      <c r="C32" s="194"/>
      <c r="D32" s="194"/>
      <c r="E32" s="194"/>
      <c r="F32" s="145"/>
    </row>
    <row r="33" spans="1:6" ht="30" customHeight="1" x14ac:dyDescent="0.3">
      <c r="A33" s="139">
        <v>5</v>
      </c>
      <c r="B33" s="8" t="s">
        <v>34</v>
      </c>
      <c r="C33" s="18"/>
      <c r="D33" s="18"/>
      <c r="E33" s="140"/>
      <c r="F33" s="140"/>
    </row>
    <row r="34" spans="1:6" ht="30" customHeight="1" x14ac:dyDescent="0.3">
      <c r="A34" s="139">
        <v>5.0999999999999996</v>
      </c>
      <c r="B34" s="15" t="s">
        <v>90</v>
      </c>
      <c r="C34" s="18" t="s">
        <v>16</v>
      </c>
      <c r="D34" s="18">
        <v>1</v>
      </c>
      <c r="E34" s="140"/>
      <c r="F34" s="140"/>
    </row>
    <row r="35" spans="1:6" ht="30" customHeight="1" x14ac:dyDescent="0.3">
      <c r="A35" s="143">
        <v>5.2</v>
      </c>
      <c r="B35" s="44" t="s">
        <v>166</v>
      </c>
      <c r="C35" s="45" t="s">
        <v>16</v>
      </c>
      <c r="D35" s="45">
        <v>1</v>
      </c>
      <c r="E35" s="144"/>
      <c r="F35" s="140"/>
    </row>
    <row r="36" spans="1:6" ht="30" customHeight="1" x14ac:dyDescent="0.3">
      <c r="A36" s="143">
        <v>5.3</v>
      </c>
      <c r="B36" s="44" t="s">
        <v>36</v>
      </c>
      <c r="C36" s="45" t="s">
        <v>16</v>
      </c>
      <c r="D36" s="45">
        <v>1</v>
      </c>
      <c r="E36" s="144"/>
      <c r="F36" s="140"/>
    </row>
    <row r="37" spans="1:6" ht="30" customHeight="1" x14ac:dyDescent="0.3">
      <c r="A37" s="143">
        <v>5.4</v>
      </c>
      <c r="B37" s="44" t="s">
        <v>37</v>
      </c>
      <c r="C37" s="45" t="s">
        <v>16</v>
      </c>
      <c r="D37" s="45">
        <v>1</v>
      </c>
      <c r="E37" s="144"/>
      <c r="F37" s="140"/>
    </row>
    <row r="38" spans="1:6" ht="30" customHeight="1" x14ac:dyDescent="0.3">
      <c r="A38" s="143">
        <v>5.5</v>
      </c>
      <c r="B38" s="44" t="s">
        <v>38</v>
      </c>
      <c r="C38" s="45" t="s">
        <v>39</v>
      </c>
      <c r="D38" s="45">
        <v>1</v>
      </c>
      <c r="E38" s="144"/>
      <c r="F38" s="140"/>
    </row>
    <row r="39" spans="1:6" ht="30" customHeight="1" x14ac:dyDescent="0.3">
      <c r="A39" s="143">
        <v>5.6</v>
      </c>
      <c r="B39" s="44" t="s">
        <v>40</v>
      </c>
      <c r="C39" s="45" t="s">
        <v>39</v>
      </c>
      <c r="D39" s="45">
        <v>2</v>
      </c>
      <c r="E39" s="144"/>
      <c r="F39" s="140"/>
    </row>
    <row r="40" spans="1:6" ht="30" customHeight="1" x14ac:dyDescent="0.3">
      <c r="A40" s="139">
        <v>5.7</v>
      </c>
      <c r="B40" s="15" t="s">
        <v>41</v>
      </c>
      <c r="C40" s="18" t="s">
        <v>16</v>
      </c>
      <c r="D40" s="18">
        <v>1</v>
      </c>
      <c r="E40" s="140"/>
      <c r="F40" s="140"/>
    </row>
    <row r="41" spans="1:6" ht="30" customHeight="1" x14ac:dyDescent="0.3">
      <c r="A41" s="139"/>
      <c r="B41" s="194" t="s">
        <v>42</v>
      </c>
      <c r="C41" s="194"/>
      <c r="D41" s="194"/>
      <c r="E41" s="194"/>
      <c r="F41" s="145"/>
    </row>
    <row r="42" spans="1:6" ht="30" customHeight="1" x14ac:dyDescent="0.3">
      <c r="A42" s="139">
        <v>6</v>
      </c>
      <c r="B42" s="8" t="s">
        <v>43</v>
      </c>
      <c r="C42" s="18"/>
      <c r="D42" s="18"/>
      <c r="E42" s="140"/>
      <c r="F42" s="140"/>
    </row>
    <row r="43" spans="1:6" ht="30" customHeight="1" x14ac:dyDescent="0.3">
      <c r="A43" s="139">
        <v>6.1</v>
      </c>
      <c r="B43" s="15" t="s">
        <v>83</v>
      </c>
      <c r="C43" s="18" t="s">
        <v>44</v>
      </c>
      <c r="D43" s="18">
        <v>6</v>
      </c>
      <c r="E43" s="140"/>
      <c r="F43" s="140"/>
    </row>
    <row r="44" spans="1:6" ht="30" customHeight="1" x14ac:dyDescent="0.3">
      <c r="A44" s="139">
        <v>6.2</v>
      </c>
      <c r="B44" s="15" t="s">
        <v>45</v>
      </c>
      <c r="C44" s="18" t="s">
        <v>16</v>
      </c>
      <c r="D44" s="18">
        <v>1</v>
      </c>
      <c r="E44" s="140"/>
      <c r="F44" s="140"/>
    </row>
    <row r="45" spans="1:6" ht="30" customHeight="1" x14ac:dyDescent="0.3">
      <c r="A45" s="139">
        <v>6.3</v>
      </c>
      <c r="B45" s="15" t="s">
        <v>46</v>
      </c>
      <c r="C45" s="18" t="s">
        <v>16</v>
      </c>
      <c r="D45" s="18">
        <v>1</v>
      </c>
      <c r="E45" s="140"/>
      <c r="F45" s="140"/>
    </row>
    <row r="46" spans="1:6" ht="30" customHeight="1" x14ac:dyDescent="0.3">
      <c r="A46" s="139"/>
      <c r="B46" s="194" t="s">
        <v>47</v>
      </c>
      <c r="C46" s="194"/>
      <c r="D46" s="194"/>
      <c r="E46" s="194"/>
      <c r="F46" s="140"/>
    </row>
    <row r="47" spans="1:6" ht="30" customHeight="1" x14ac:dyDescent="0.3">
      <c r="A47" s="139">
        <v>7</v>
      </c>
      <c r="B47" s="8" t="s">
        <v>48</v>
      </c>
      <c r="C47" s="18"/>
      <c r="D47" s="18"/>
      <c r="E47" s="140"/>
      <c r="F47" s="140"/>
    </row>
    <row r="48" spans="1:6" ht="30" customHeight="1" x14ac:dyDescent="0.3">
      <c r="A48" s="139">
        <v>7.1</v>
      </c>
      <c r="B48" s="15" t="s">
        <v>75</v>
      </c>
      <c r="C48" s="18" t="s">
        <v>30</v>
      </c>
      <c r="D48" s="18">
        <v>4</v>
      </c>
      <c r="E48" s="140"/>
      <c r="F48" s="140"/>
    </row>
    <row r="49" spans="1:6" ht="30" customHeight="1" x14ac:dyDescent="0.3">
      <c r="A49" s="143">
        <v>7.2</v>
      </c>
      <c r="B49" s="15" t="s">
        <v>76</v>
      </c>
      <c r="C49" s="45" t="s">
        <v>30</v>
      </c>
      <c r="D49" s="18">
        <v>4</v>
      </c>
      <c r="E49" s="144"/>
      <c r="F49" s="140"/>
    </row>
    <row r="50" spans="1:6" ht="50" customHeight="1" x14ac:dyDescent="0.3">
      <c r="A50" s="143">
        <v>7.3</v>
      </c>
      <c r="B50" s="155" t="s">
        <v>87</v>
      </c>
      <c r="C50" s="123" t="s">
        <v>39</v>
      </c>
      <c r="D50" s="121">
        <v>5</v>
      </c>
      <c r="E50" s="144"/>
      <c r="F50" s="140"/>
    </row>
    <row r="51" spans="1:6" ht="30" customHeight="1" x14ac:dyDescent="0.3">
      <c r="A51" s="143">
        <v>7.4</v>
      </c>
      <c r="B51" s="15" t="s">
        <v>69</v>
      </c>
      <c r="C51" s="45" t="s">
        <v>39</v>
      </c>
      <c r="D51" s="18">
        <v>3</v>
      </c>
      <c r="E51" s="144"/>
      <c r="F51" s="140"/>
    </row>
    <row r="52" spans="1:6" ht="30" customHeight="1" x14ac:dyDescent="0.3">
      <c r="A52" s="139">
        <v>7.5</v>
      </c>
      <c r="B52" s="15" t="s">
        <v>68</v>
      </c>
      <c r="C52" s="18" t="s">
        <v>39</v>
      </c>
      <c r="D52" s="18">
        <v>3</v>
      </c>
      <c r="E52" s="140"/>
      <c r="F52" s="140"/>
    </row>
    <row r="53" spans="1:6" ht="30" customHeight="1" x14ac:dyDescent="0.3">
      <c r="A53" s="139">
        <v>7.6</v>
      </c>
      <c r="B53" s="15" t="s">
        <v>77</v>
      </c>
      <c r="C53" s="18" t="s">
        <v>39</v>
      </c>
      <c r="D53" s="18">
        <v>3</v>
      </c>
      <c r="E53" s="140"/>
      <c r="F53" s="140"/>
    </row>
    <row r="54" spans="1:6" ht="30" customHeight="1" x14ac:dyDescent="0.3">
      <c r="A54" s="142">
        <v>7.7</v>
      </c>
      <c r="B54" s="47" t="s">
        <v>49</v>
      </c>
      <c r="C54" s="18" t="s">
        <v>16</v>
      </c>
      <c r="D54" s="18">
        <v>3</v>
      </c>
      <c r="E54" s="140"/>
      <c r="F54" s="140"/>
    </row>
    <row r="55" spans="1:6" ht="30" customHeight="1" x14ac:dyDescent="0.3">
      <c r="A55" s="139">
        <v>7.8</v>
      </c>
      <c r="B55" s="47" t="s">
        <v>71</v>
      </c>
      <c r="C55" s="18" t="s">
        <v>55</v>
      </c>
      <c r="D55" s="18">
        <v>1</v>
      </c>
      <c r="E55" s="140"/>
      <c r="F55" s="140"/>
    </row>
    <row r="56" spans="1:6" ht="30" customHeight="1" x14ac:dyDescent="0.3">
      <c r="A56" s="139"/>
      <c r="B56" s="8" t="s">
        <v>50</v>
      </c>
      <c r="C56" s="18"/>
      <c r="D56" s="18">
        <v>2</v>
      </c>
      <c r="E56" s="140"/>
      <c r="F56" s="140">
        <f>SUM(F48:F55)</f>
        <v>0</v>
      </c>
    </row>
    <row r="57" spans="1:6" ht="30" customHeight="1" x14ac:dyDescent="0.3">
      <c r="A57" s="139">
        <v>8</v>
      </c>
      <c r="B57" s="8" t="s">
        <v>51</v>
      </c>
      <c r="C57" s="18"/>
      <c r="D57" s="18">
        <v>1</v>
      </c>
      <c r="E57" s="140"/>
      <c r="F57" s="140">
        <f t="shared" ref="F57" si="1">D57*E57</f>
        <v>0</v>
      </c>
    </row>
    <row r="58" spans="1:6" ht="30" customHeight="1" x14ac:dyDescent="0.3">
      <c r="A58" s="139">
        <v>8.1</v>
      </c>
      <c r="B58" s="134" t="s">
        <v>64</v>
      </c>
      <c r="C58" s="18" t="s">
        <v>16</v>
      </c>
      <c r="D58" s="18">
        <v>2</v>
      </c>
      <c r="E58" s="140"/>
      <c r="F58" s="140"/>
    </row>
    <row r="59" spans="1:6" ht="30" customHeight="1" x14ac:dyDescent="0.3">
      <c r="A59" s="139">
        <v>8.1999999999999993</v>
      </c>
      <c r="B59" s="134" t="s">
        <v>52</v>
      </c>
      <c r="C59" s="18" t="s">
        <v>53</v>
      </c>
      <c r="D59" s="18">
        <v>1</v>
      </c>
      <c r="E59" s="146"/>
      <c r="F59" s="140"/>
    </row>
    <row r="60" spans="1:6" ht="30" customHeight="1" x14ac:dyDescent="0.3">
      <c r="A60" s="139"/>
      <c r="B60" s="8" t="s">
        <v>178</v>
      </c>
      <c r="C60" s="18"/>
      <c r="D60" s="18"/>
      <c r="E60" s="146"/>
      <c r="F60" s="140"/>
    </row>
    <row r="61" spans="1:6" ht="30" customHeight="1" x14ac:dyDescent="0.3">
      <c r="A61" s="139"/>
      <c r="B61" s="194"/>
      <c r="C61" s="194"/>
      <c r="D61" s="194"/>
      <c r="E61" s="194"/>
      <c r="F61" s="145"/>
    </row>
    <row r="62" spans="1:6" ht="20" customHeight="1" x14ac:dyDescent="0.3">
      <c r="A62" s="139"/>
      <c r="B62" s="128"/>
      <c r="C62" s="139"/>
      <c r="D62" s="139"/>
      <c r="E62" s="49"/>
      <c r="F62" s="48"/>
    </row>
    <row r="63" spans="1:6" ht="20" customHeight="1" x14ac:dyDescent="0.3">
      <c r="A63" s="214" t="s">
        <v>181</v>
      </c>
      <c r="B63" s="214"/>
      <c r="C63" s="139"/>
      <c r="D63" s="139"/>
      <c r="E63" s="49"/>
      <c r="F63" s="49"/>
    </row>
    <row r="65" spans="1:6" ht="15" thickBot="1" x14ac:dyDescent="0.4"/>
    <row r="66" spans="1:6" x14ac:dyDescent="0.35">
      <c r="A66" s="216" t="s">
        <v>174</v>
      </c>
      <c r="B66" s="217"/>
      <c r="C66" s="217"/>
      <c r="D66" s="222" t="s">
        <v>184</v>
      </c>
      <c r="E66" s="223"/>
      <c r="F66" s="224"/>
    </row>
    <row r="67" spans="1:6" ht="23.5" customHeight="1" x14ac:dyDescent="0.35">
      <c r="A67" s="218"/>
      <c r="B67" s="219"/>
      <c r="C67" s="219"/>
      <c r="D67" s="225"/>
      <c r="E67" s="226"/>
      <c r="F67" s="227"/>
    </row>
    <row r="68" spans="1:6" ht="15" thickBot="1" x14ac:dyDescent="0.4">
      <c r="A68" s="220"/>
      <c r="B68" s="221"/>
      <c r="C68" s="221"/>
      <c r="D68" s="228"/>
      <c r="E68" s="229"/>
      <c r="F68" s="230"/>
    </row>
    <row r="69" spans="1:6" ht="19" thickBot="1" x14ac:dyDescent="0.6">
      <c r="A69" s="190" t="s">
        <v>173</v>
      </c>
      <c r="B69" s="190"/>
      <c r="C69" s="190"/>
      <c r="D69" s="1" t="s">
        <v>0</v>
      </c>
      <c r="E69" s="206"/>
      <c r="F69" s="207"/>
    </row>
    <row r="70" spans="1:6" ht="18.5" x14ac:dyDescent="0.55000000000000004">
      <c r="A70" s="208"/>
      <c r="B70" s="209"/>
      <c r="C70" s="157"/>
      <c r="D70" s="2" t="s">
        <v>1</v>
      </c>
      <c r="E70" s="210" t="s">
        <v>80</v>
      </c>
      <c r="F70" s="211"/>
    </row>
    <row r="71" spans="1:6" ht="18.5" x14ac:dyDescent="0.55000000000000004">
      <c r="A71" s="212" t="s">
        <v>2</v>
      </c>
      <c r="B71" s="212"/>
      <c r="C71" s="125"/>
      <c r="D71" s="4" t="s">
        <v>3</v>
      </c>
      <c r="E71" s="213" t="s">
        <v>57</v>
      </c>
      <c r="F71" s="213"/>
    </row>
    <row r="72" spans="1:6" ht="18.5" x14ac:dyDescent="0.55000000000000004">
      <c r="A72" s="212"/>
      <c r="B72" s="212"/>
      <c r="C72" s="125"/>
      <c r="D72" s="125"/>
      <c r="E72" s="3"/>
      <c r="F72" s="3"/>
    </row>
    <row r="73" spans="1:6" ht="19" thickBot="1" x14ac:dyDescent="0.4">
      <c r="A73" s="163" t="s">
        <v>4</v>
      </c>
      <c r="B73" s="5" t="s">
        <v>5</v>
      </c>
      <c r="C73" s="6" t="s">
        <v>6</v>
      </c>
      <c r="D73" s="6" t="s">
        <v>7</v>
      </c>
      <c r="E73" s="6" t="s">
        <v>8</v>
      </c>
      <c r="F73" s="7" t="s">
        <v>9</v>
      </c>
    </row>
    <row r="74" spans="1:6" x14ac:dyDescent="0.3">
      <c r="A74" s="164">
        <v>1</v>
      </c>
      <c r="B74" s="8" t="s">
        <v>10</v>
      </c>
      <c r="C74" s="10"/>
      <c r="D74" s="10"/>
      <c r="E74" s="11"/>
      <c r="F74" s="11"/>
    </row>
    <row r="75" spans="1:6" ht="28" x14ac:dyDescent="0.3">
      <c r="A75" s="164">
        <v>1.1000000000000001</v>
      </c>
      <c r="B75" s="8" t="s">
        <v>11</v>
      </c>
      <c r="C75" s="10" t="s">
        <v>12</v>
      </c>
      <c r="D75" s="10">
        <v>1</v>
      </c>
      <c r="E75" s="11"/>
      <c r="F75" s="11"/>
    </row>
    <row r="76" spans="1:6" ht="28" x14ac:dyDescent="0.3">
      <c r="A76" s="164">
        <v>1.2</v>
      </c>
      <c r="B76" s="12" t="s">
        <v>189</v>
      </c>
      <c r="C76" s="13" t="s">
        <v>13</v>
      </c>
      <c r="D76" s="13">
        <v>170</v>
      </c>
      <c r="E76" s="14"/>
      <c r="F76" s="11"/>
    </row>
    <row r="77" spans="1:6" x14ac:dyDescent="0.3">
      <c r="A77" s="164"/>
      <c r="B77" s="12" t="s">
        <v>14</v>
      </c>
      <c r="C77" s="13"/>
      <c r="D77" s="13"/>
      <c r="E77" s="14"/>
      <c r="F77" s="14"/>
    </row>
    <row r="78" spans="1:6" x14ac:dyDescent="0.3">
      <c r="A78" s="165"/>
      <c r="B78" s="8" t="s">
        <v>15</v>
      </c>
      <c r="C78" s="10"/>
      <c r="D78" s="10"/>
      <c r="E78" s="11"/>
      <c r="F78" s="11"/>
    </row>
    <row r="79" spans="1:6" ht="28" x14ac:dyDescent="0.3">
      <c r="A79" s="166">
        <v>2.1</v>
      </c>
      <c r="B79" s="15" t="s">
        <v>81</v>
      </c>
      <c r="C79" s="16" t="s">
        <v>16</v>
      </c>
      <c r="D79" s="16">
        <v>50</v>
      </c>
      <c r="E79" s="11"/>
      <c r="F79" s="11"/>
    </row>
    <row r="80" spans="1:6" ht="28" x14ac:dyDescent="0.3">
      <c r="A80" s="166">
        <v>2.2000000000000002</v>
      </c>
      <c r="B80" s="15" t="s">
        <v>82</v>
      </c>
      <c r="C80" s="16" t="s">
        <v>16</v>
      </c>
      <c r="D80" s="16">
        <v>10</v>
      </c>
      <c r="E80" s="11"/>
      <c r="F80" s="11"/>
    </row>
    <row r="81" spans="1:6" ht="28" x14ac:dyDescent="0.3">
      <c r="A81" s="166">
        <v>2.2999999999999998</v>
      </c>
      <c r="B81" s="17" t="s">
        <v>67</v>
      </c>
      <c r="C81" s="16" t="s">
        <v>16</v>
      </c>
      <c r="D81" s="16">
        <v>1</v>
      </c>
      <c r="E81" s="11"/>
      <c r="F81" s="11"/>
    </row>
    <row r="82" spans="1:6" ht="42" x14ac:dyDescent="0.3">
      <c r="A82" s="166">
        <v>2.4</v>
      </c>
      <c r="B82" s="15" t="s">
        <v>58</v>
      </c>
      <c r="C82" s="16" t="s">
        <v>16</v>
      </c>
      <c r="D82" s="16">
        <v>1</v>
      </c>
      <c r="E82" s="11"/>
      <c r="F82" s="11"/>
    </row>
    <row r="83" spans="1:6" ht="42" x14ac:dyDescent="0.3">
      <c r="A83" s="166">
        <v>2.5</v>
      </c>
      <c r="B83" s="17" t="s">
        <v>17</v>
      </c>
      <c r="C83" s="16" t="s">
        <v>16</v>
      </c>
      <c r="D83" s="16">
        <v>1</v>
      </c>
      <c r="E83" s="11"/>
      <c r="F83" s="11"/>
    </row>
    <row r="84" spans="1:6" ht="42" x14ac:dyDescent="0.3">
      <c r="A84" s="166">
        <v>2.6</v>
      </c>
      <c r="B84" s="15" t="s">
        <v>59</v>
      </c>
      <c r="C84" s="16" t="s">
        <v>16</v>
      </c>
      <c r="D84" s="16">
        <v>1</v>
      </c>
      <c r="E84" s="11"/>
      <c r="F84" s="11"/>
    </row>
    <row r="85" spans="1:6" ht="28" x14ac:dyDescent="0.3">
      <c r="A85" s="166">
        <v>2.7</v>
      </c>
      <c r="B85" s="17" t="s">
        <v>18</v>
      </c>
      <c r="C85" s="16" t="s">
        <v>16</v>
      </c>
      <c r="D85" s="16">
        <v>1</v>
      </c>
      <c r="E85" s="11"/>
      <c r="F85" s="11"/>
    </row>
    <row r="86" spans="1:6" ht="28" x14ac:dyDescent="0.3">
      <c r="A86" s="166">
        <v>2.8</v>
      </c>
      <c r="B86" s="17" t="s">
        <v>19</v>
      </c>
      <c r="C86" s="16" t="s">
        <v>16</v>
      </c>
      <c r="D86" s="16">
        <v>1</v>
      </c>
      <c r="E86" s="11"/>
      <c r="F86" s="11"/>
    </row>
    <row r="87" spans="1:6" x14ac:dyDescent="0.3">
      <c r="A87" s="164"/>
      <c r="B87" s="8" t="s">
        <v>20</v>
      </c>
      <c r="C87" s="10"/>
      <c r="D87" s="10"/>
      <c r="E87" s="11"/>
      <c r="F87" s="11"/>
    </row>
    <row r="88" spans="1:6" x14ac:dyDescent="0.3">
      <c r="A88" s="167"/>
      <c r="B88" s="8" t="s">
        <v>21</v>
      </c>
      <c r="C88" s="10"/>
      <c r="D88" s="10"/>
      <c r="E88" s="11"/>
      <c r="F88" s="11"/>
    </row>
    <row r="89" spans="1:6" ht="28" x14ac:dyDescent="0.3">
      <c r="A89" s="164">
        <v>3.1</v>
      </c>
      <c r="B89" s="15" t="s">
        <v>91</v>
      </c>
      <c r="C89" s="18" t="s">
        <v>16</v>
      </c>
      <c r="D89" s="18">
        <v>2</v>
      </c>
      <c r="E89" s="11"/>
      <c r="F89" s="11"/>
    </row>
    <row r="90" spans="1:6" x14ac:dyDescent="0.3">
      <c r="A90" s="164"/>
      <c r="B90" s="127" t="s">
        <v>22</v>
      </c>
      <c r="C90" s="18"/>
      <c r="D90" s="18"/>
      <c r="E90" s="19"/>
      <c r="F90" s="20"/>
    </row>
    <row r="91" spans="1:6" x14ac:dyDescent="0.3">
      <c r="A91" s="164">
        <v>4</v>
      </c>
      <c r="B91" s="8" t="s">
        <v>23</v>
      </c>
      <c r="C91" s="18"/>
      <c r="D91" s="18"/>
      <c r="E91" s="11"/>
      <c r="F91" s="11"/>
    </row>
    <row r="92" spans="1:6" ht="42" x14ac:dyDescent="0.3">
      <c r="A92" s="164">
        <v>4.0999999999999996</v>
      </c>
      <c r="B92" s="21" t="s">
        <v>60</v>
      </c>
      <c r="C92" s="18" t="s">
        <v>16</v>
      </c>
      <c r="D92" s="18">
        <v>4</v>
      </c>
      <c r="E92" s="11"/>
      <c r="F92" s="11"/>
    </row>
    <row r="93" spans="1:6" ht="28" x14ac:dyDescent="0.3">
      <c r="A93" s="164">
        <v>4.2</v>
      </c>
      <c r="B93" s="22" t="s">
        <v>24</v>
      </c>
      <c r="C93" s="23" t="s">
        <v>16</v>
      </c>
      <c r="D93" s="18">
        <v>4</v>
      </c>
      <c r="E93" s="11"/>
      <c r="F93" s="11"/>
    </row>
    <row r="94" spans="1:6" ht="28" x14ac:dyDescent="0.3">
      <c r="A94" s="164">
        <v>4.3</v>
      </c>
      <c r="B94" s="24" t="s">
        <v>61</v>
      </c>
      <c r="C94" s="18" t="s">
        <v>16</v>
      </c>
      <c r="D94" s="18">
        <v>4</v>
      </c>
      <c r="E94" s="11"/>
      <c r="F94" s="11"/>
    </row>
    <row r="95" spans="1:6" ht="56" x14ac:dyDescent="0.3">
      <c r="A95" s="164">
        <f t="shared" ref="A95:A100" si="2">A94+0.1</f>
        <v>4.3999999999999995</v>
      </c>
      <c r="B95" s="15" t="s">
        <v>92</v>
      </c>
      <c r="C95" s="18" t="s">
        <v>16</v>
      </c>
      <c r="D95" s="18">
        <v>4</v>
      </c>
      <c r="E95" s="11"/>
      <c r="F95" s="11"/>
    </row>
    <row r="96" spans="1:6" ht="28" x14ac:dyDescent="0.3">
      <c r="A96" s="164">
        <f t="shared" si="2"/>
        <v>4.4999999999999991</v>
      </c>
      <c r="B96" s="15" t="s">
        <v>62</v>
      </c>
      <c r="C96" s="18" t="s">
        <v>16</v>
      </c>
      <c r="D96" s="18">
        <v>4</v>
      </c>
      <c r="E96" s="11"/>
      <c r="F96" s="11"/>
    </row>
    <row r="97" spans="1:6" ht="28" x14ac:dyDescent="0.3">
      <c r="A97" s="164">
        <f t="shared" si="2"/>
        <v>4.5999999999999988</v>
      </c>
      <c r="B97" s="15" t="s">
        <v>25</v>
      </c>
      <c r="C97" s="18" t="s">
        <v>16</v>
      </c>
      <c r="D97" s="18">
        <v>16</v>
      </c>
      <c r="E97" s="11"/>
      <c r="F97" s="11"/>
    </row>
    <row r="98" spans="1:6" ht="28" x14ac:dyDescent="0.3">
      <c r="A98" s="164">
        <f t="shared" si="2"/>
        <v>4.6999999999999984</v>
      </c>
      <c r="B98" s="15" t="s">
        <v>26</v>
      </c>
      <c r="C98" s="18" t="s">
        <v>16</v>
      </c>
      <c r="D98" s="18">
        <v>16</v>
      </c>
      <c r="E98" s="11"/>
      <c r="F98" s="11"/>
    </row>
    <row r="99" spans="1:6" ht="42" x14ac:dyDescent="0.3">
      <c r="A99" s="164">
        <f t="shared" si="2"/>
        <v>4.799999999999998</v>
      </c>
      <c r="B99" s="15" t="s">
        <v>27</v>
      </c>
      <c r="C99" s="18" t="s">
        <v>16</v>
      </c>
      <c r="D99" s="18">
        <v>42</v>
      </c>
      <c r="E99" s="11"/>
      <c r="F99" s="11"/>
    </row>
    <row r="100" spans="1:6" ht="42" x14ac:dyDescent="0.3">
      <c r="A100" s="164">
        <f t="shared" si="2"/>
        <v>4.8999999999999977</v>
      </c>
      <c r="B100" s="15" t="s">
        <v>28</v>
      </c>
      <c r="C100" s="18" t="s">
        <v>16</v>
      </c>
      <c r="D100" s="18">
        <v>4</v>
      </c>
      <c r="E100" s="11"/>
      <c r="F100" s="11"/>
    </row>
    <row r="101" spans="1:6" ht="28" x14ac:dyDescent="0.3">
      <c r="A101" s="164">
        <v>4.0999999999999996</v>
      </c>
      <c r="B101" s="15" t="s">
        <v>29</v>
      </c>
      <c r="C101" s="18" t="s">
        <v>30</v>
      </c>
      <c r="D101" s="18">
        <v>20</v>
      </c>
      <c r="E101" s="11"/>
      <c r="F101" s="11"/>
    </row>
    <row r="102" spans="1:6" ht="42" x14ac:dyDescent="0.3">
      <c r="A102" s="164">
        <v>4.1100000000000003</v>
      </c>
      <c r="B102" s="15" t="s">
        <v>63</v>
      </c>
      <c r="C102" s="18" t="s">
        <v>16</v>
      </c>
      <c r="D102" s="18">
        <v>1</v>
      </c>
      <c r="E102" s="11"/>
      <c r="F102" s="11"/>
    </row>
    <row r="103" spans="1:6" ht="28" x14ac:dyDescent="0.3">
      <c r="A103" s="164">
        <v>4.12</v>
      </c>
      <c r="B103" s="15" t="s">
        <v>31</v>
      </c>
      <c r="C103" s="18" t="s">
        <v>32</v>
      </c>
      <c r="D103" s="18">
        <v>2</v>
      </c>
      <c r="E103" s="11"/>
      <c r="F103" s="11"/>
    </row>
    <row r="104" spans="1:6" x14ac:dyDescent="0.3">
      <c r="A104" s="164"/>
      <c r="B104" s="200" t="s">
        <v>33</v>
      </c>
      <c r="C104" s="201"/>
      <c r="D104" s="201"/>
      <c r="E104" s="202"/>
      <c r="F104" s="25">
        <f>SUM(F92:F103)</f>
        <v>0</v>
      </c>
    </row>
    <row r="105" spans="1:6" x14ac:dyDescent="0.3">
      <c r="A105" s="164">
        <v>5</v>
      </c>
      <c r="B105" s="8" t="s">
        <v>34</v>
      </c>
      <c r="C105" s="18"/>
      <c r="D105" s="18"/>
      <c r="E105" s="11"/>
      <c r="F105" s="11"/>
    </row>
    <row r="106" spans="1:6" x14ac:dyDescent="0.3">
      <c r="A106" s="164">
        <v>5.0999999999999996</v>
      </c>
      <c r="B106" s="15" t="s">
        <v>73</v>
      </c>
      <c r="C106" s="18" t="s">
        <v>16</v>
      </c>
      <c r="D106" s="18">
        <v>1</v>
      </c>
      <c r="E106" s="11"/>
      <c r="F106" s="11"/>
    </row>
    <row r="107" spans="1:6" ht="56" x14ac:dyDescent="0.3">
      <c r="A107" s="164">
        <v>5.2</v>
      </c>
      <c r="B107" s="15" t="s">
        <v>35</v>
      </c>
      <c r="C107" s="18" t="s">
        <v>16</v>
      </c>
      <c r="D107" s="18">
        <v>1</v>
      </c>
      <c r="E107" s="11"/>
      <c r="F107" s="11"/>
    </row>
    <row r="108" spans="1:6" ht="42" x14ac:dyDescent="0.3">
      <c r="A108" s="164">
        <v>5.3</v>
      </c>
      <c r="B108" s="15" t="s">
        <v>36</v>
      </c>
      <c r="C108" s="18" t="s">
        <v>16</v>
      </c>
      <c r="D108" s="18">
        <v>1</v>
      </c>
      <c r="E108" s="11"/>
      <c r="F108" s="11"/>
    </row>
    <row r="109" spans="1:6" ht="28" x14ac:dyDescent="0.3">
      <c r="A109" s="164">
        <v>5.4</v>
      </c>
      <c r="B109" s="15" t="s">
        <v>37</v>
      </c>
      <c r="C109" s="18" t="s">
        <v>16</v>
      </c>
      <c r="D109" s="18">
        <v>1</v>
      </c>
      <c r="E109" s="11"/>
      <c r="F109" s="11"/>
    </row>
    <row r="110" spans="1:6" ht="28" x14ac:dyDescent="0.3">
      <c r="A110" s="164">
        <v>5.5</v>
      </c>
      <c r="B110" s="15" t="s">
        <v>84</v>
      </c>
      <c r="C110" s="18" t="s">
        <v>39</v>
      </c>
      <c r="D110" s="18">
        <v>1</v>
      </c>
      <c r="E110" s="11"/>
      <c r="F110" s="11"/>
    </row>
    <row r="111" spans="1:6" ht="28" x14ac:dyDescent="0.3">
      <c r="A111" s="164">
        <v>5.6</v>
      </c>
      <c r="B111" s="15" t="s">
        <v>85</v>
      </c>
      <c r="C111" s="18" t="s">
        <v>39</v>
      </c>
      <c r="D111" s="18">
        <v>2</v>
      </c>
      <c r="E111" s="11"/>
      <c r="F111" s="11"/>
    </row>
    <row r="112" spans="1:6" ht="28" x14ac:dyDescent="0.3">
      <c r="A112" s="164">
        <v>5.7</v>
      </c>
      <c r="B112" s="15" t="s">
        <v>41</v>
      </c>
      <c r="C112" s="18" t="s">
        <v>16</v>
      </c>
      <c r="D112" s="18">
        <v>1</v>
      </c>
      <c r="E112" s="11"/>
      <c r="F112" s="11"/>
    </row>
    <row r="113" spans="1:6" x14ac:dyDescent="0.3">
      <c r="A113" s="164"/>
      <c r="B113" s="203" t="s">
        <v>42</v>
      </c>
      <c r="C113" s="204"/>
      <c r="D113" s="204"/>
      <c r="E113" s="205"/>
      <c r="F113" s="25">
        <f>SUM(F106:F112)</f>
        <v>0</v>
      </c>
    </row>
    <row r="114" spans="1:6" x14ac:dyDescent="0.3">
      <c r="A114" s="164">
        <v>6</v>
      </c>
      <c r="B114" s="8" t="s">
        <v>43</v>
      </c>
      <c r="C114" s="18"/>
      <c r="D114" s="18"/>
      <c r="E114" s="11"/>
      <c r="F114" s="11"/>
    </row>
    <row r="115" spans="1:6" ht="42" x14ac:dyDescent="0.3">
      <c r="A115" s="164">
        <v>6.1</v>
      </c>
      <c r="B115" s="15" t="s">
        <v>74</v>
      </c>
      <c r="C115" s="18" t="s">
        <v>44</v>
      </c>
      <c r="D115" s="18">
        <v>6</v>
      </c>
      <c r="E115" s="11"/>
      <c r="F115" s="11"/>
    </row>
    <row r="116" spans="1:6" ht="42" x14ac:dyDescent="0.3">
      <c r="A116" s="164">
        <v>6.2</v>
      </c>
      <c r="B116" s="15" t="s">
        <v>45</v>
      </c>
      <c r="C116" s="18" t="s">
        <v>16</v>
      </c>
      <c r="D116" s="18">
        <v>1</v>
      </c>
      <c r="E116" s="11"/>
      <c r="F116" s="11"/>
    </row>
    <row r="117" spans="1:6" ht="28" x14ac:dyDescent="0.3">
      <c r="A117" s="164">
        <v>6.3</v>
      </c>
      <c r="B117" s="15" t="s">
        <v>46</v>
      </c>
      <c r="C117" s="18" t="s">
        <v>16</v>
      </c>
      <c r="D117" s="18">
        <v>1</v>
      </c>
      <c r="E117" s="27"/>
      <c r="F117" s="11"/>
    </row>
    <row r="118" spans="1:6" x14ac:dyDescent="0.3">
      <c r="A118" s="164"/>
      <c r="B118" s="203" t="s">
        <v>47</v>
      </c>
      <c r="C118" s="204"/>
      <c r="D118" s="204"/>
      <c r="E118" s="205"/>
      <c r="F118" s="25">
        <f>SUM(F115:F117)</f>
        <v>0</v>
      </c>
    </row>
    <row r="119" spans="1:6" x14ac:dyDescent="0.3">
      <c r="A119" s="164">
        <v>7</v>
      </c>
      <c r="B119" s="8" t="s">
        <v>48</v>
      </c>
      <c r="C119" s="18"/>
      <c r="D119" s="18"/>
      <c r="E119" s="11"/>
      <c r="F119" s="11"/>
    </row>
    <row r="120" spans="1:6" ht="42" x14ac:dyDescent="0.3">
      <c r="A120" s="164">
        <v>7.1</v>
      </c>
      <c r="B120" s="15" t="s">
        <v>75</v>
      </c>
      <c r="C120" s="18" t="s">
        <v>30</v>
      </c>
      <c r="D120" s="18">
        <v>4</v>
      </c>
      <c r="E120" s="11"/>
      <c r="F120" s="11"/>
    </row>
    <row r="121" spans="1:6" ht="42" x14ac:dyDescent="0.3">
      <c r="A121" s="164">
        <v>7.2</v>
      </c>
      <c r="B121" s="15" t="s">
        <v>76</v>
      </c>
      <c r="C121" s="18" t="s">
        <v>30</v>
      </c>
      <c r="D121" s="18">
        <v>4</v>
      </c>
      <c r="E121" s="11"/>
      <c r="F121" s="11"/>
    </row>
    <row r="122" spans="1:6" ht="28" x14ac:dyDescent="0.3">
      <c r="A122" s="164">
        <v>7.3</v>
      </c>
      <c r="B122" s="15" t="s">
        <v>70</v>
      </c>
      <c r="C122" s="18" t="s">
        <v>39</v>
      </c>
      <c r="D122" s="18">
        <v>5</v>
      </c>
      <c r="E122" s="11"/>
      <c r="F122" s="11"/>
    </row>
    <row r="123" spans="1:6" ht="28" x14ac:dyDescent="0.3">
      <c r="A123" s="164">
        <v>7.4</v>
      </c>
      <c r="B123" s="15" t="s">
        <v>69</v>
      </c>
      <c r="C123" s="18" t="s">
        <v>39</v>
      </c>
      <c r="D123" s="18">
        <v>2</v>
      </c>
      <c r="E123" s="11"/>
      <c r="F123" s="11"/>
    </row>
    <row r="124" spans="1:6" ht="28" x14ac:dyDescent="0.3">
      <c r="A124" s="164">
        <v>7.5</v>
      </c>
      <c r="B124" s="15" t="s">
        <v>68</v>
      </c>
      <c r="C124" s="18" t="s">
        <v>39</v>
      </c>
      <c r="D124" s="18">
        <v>2</v>
      </c>
      <c r="E124" s="11"/>
      <c r="F124" s="11"/>
    </row>
    <row r="125" spans="1:6" ht="28" x14ac:dyDescent="0.3">
      <c r="A125" s="164">
        <v>7.6</v>
      </c>
      <c r="B125" s="15" t="s">
        <v>77</v>
      </c>
      <c r="C125" s="18" t="s">
        <v>39</v>
      </c>
      <c r="D125" s="18">
        <v>2</v>
      </c>
      <c r="E125" s="11"/>
      <c r="F125" s="11"/>
    </row>
    <row r="126" spans="1:6" ht="62" x14ac:dyDescent="0.35">
      <c r="A126" s="164">
        <v>7.7</v>
      </c>
      <c r="B126" s="28" t="s">
        <v>49</v>
      </c>
      <c r="C126" s="18" t="s">
        <v>16</v>
      </c>
      <c r="D126" s="18">
        <v>2</v>
      </c>
      <c r="E126" s="11"/>
      <c r="F126" s="11"/>
    </row>
    <row r="127" spans="1:6" x14ac:dyDescent="0.3">
      <c r="A127" s="164"/>
      <c r="B127" s="8" t="s">
        <v>50</v>
      </c>
      <c r="C127" s="18"/>
      <c r="D127" s="18"/>
      <c r="E127" s="11"/>
      <c r="F127" s="25">
        <f>SUM(F120:F126)</f>
        <v>0</v>
      </c>
    </row>
    <row r="128" spans="1:6" x14ac:dyDescent="0.3">
      <c r="A128" s="164">
        <v>8</v>
      </c>
      <c r="B128" s="8" t="s">
        <v>51</v>
      </c>
      <c r="C128" s="18"/>
      <c r="D128" s="18"/>
      <c r="E128" s="11"/>
      <c r="F128" s="11"/>
    </row>
    <row r="129" spans="1:6" ht="42" x14ac:dyDescent="0.3">
      <c r="A129" s="164">
        <v>8.1</v>
      </c>
      <c r="B129" s="29" t="s">
        <v>78</v>
      </c>
      <c r="C129" s="18" t="s">
        <v>16</v>
      </c>
      <c r="D129" s="18">
        <v>2</v>
      </c>
      <c r="E129" s="11"/>
      <c r="F129" s="11"/>
    </row>
    <row r="130" spans="1:6" ht="84" x14ac:dyDescent="0.3">
      <c r="A130" s="164">
        <v>8.1999999999999993</v>
      </c>
      <c r="B130" s="30" t="s">
        <v>79</v>
      </c>
      <c r="C130" s="18" t="s">
        <v>53</v>
      </c>
      <c r="D130" s="18">
        <v>1</v>
      </c>
      <c r="E130" s="31"/>
      <c r="F130" s="11"/>
    </row>
    <row r="131" spans="1:6" x14ac:dyDescent="0.3">
      <c r="A131" s="168"/>
      <c r="B131" s="32"/>
      <c r="C131" s="33"/>
      <c r="D131" s="33"/>
      <c r="E131" s="34"/>
      <c r="F131" s="35"/>
    </row>
    <row r="132" spans="1:6" x14ac:dyDescent="0.3">
      <c r="A132" s="164"/>
      <c r="B132" s="203" t="s">
        <v>185</v>
      </c>
      <c r="C132" s="204"/>
      <c r="D132" s="204"/>
      <c r="E132" s="205"/>
      <c r="F132" s="25"/>
    </row>
    <row r="135" spans="1:6" ht="25" x14ac:dyDescent="0.35">
      <c r="A135" s="187" t="s">
        <v>175</v>
      </c>
      <c r="B135" s="188"/>
      <c r="C135" s="188"/>
      <c r="D135" s="188"/>
      <c r="E135" s="188"/>
      <c r="F135" s="189"/>
    </row>
    <row r="136" spans="1:6" ht="25" x14ac:dyDescent="0.35">
      <c r="A136" s="187" t="s">
        <v>186</v>
      </c>
      <c r="B136" s="188"/>
      <c r="C136" s="188"/>
      <c r="D136" s="188"/>
      <c r="E136" s="188"/>
      <c r="F136" s="189"/>
    </row>
    <row r="137" spans="1:6" ht="36" customHeight="1" x14ac:dyDescent="0.3">
      <c r="A137" s="190" t="s">
        <v>88</v>
      </c>
      <c r="B137" s="190"/>
      <c r="C137" s="190"/>
      <c r="D137" s="36" t="s">
        <v>0</v>
      </c>
      <c r="E137" s="191"/>
      <c r="F137" s="191"/>
    </row>
    <row r="138" spans="1:6" ht="15" x14ac:dyDescent="0.3">
      <c r="A138" s="192"/>
      <c r="B138" s="192"/>
      <c r="C138" s="129"/>
      <c r="D138" s="36" t="s">
        <v>1</v>
      </c>
      <c r="E138" s="192" t="s">
        <v>56</v>
      </c>
      <c r="F138" s="192"/>
    </row>
    <row r="139" spans="1:6" ht="15" x14ac:dyDescent="0.3">
      <c r="A139" s="198" t="s">
        <v>2</v>
      </c>
      <c r="B139" s="198"/>
      <c r="C139" s="129"/>
      <c r="D139" s="38" t="s">
        <v>3</v>
      </c>
      <c r="E139" s="192" t="s">
        <v>57</v>
      </c>
      <c r="F139" s="192"/>
    </row>
    <row r="140" spans="1:6" ht="15" x14ac:dyDescent="0.3">
      <c r="A140" s="198"/>
      <c r="B140" s="198"/>
      <c r="C140" s="129"/>
      <c r="D140" s="37"/>
      <c r="E140" s="37"/>
      <c r="F140" s="37"/>
    </row>
    <row r="141" spans="1:6" ht="15" x14ac:dyDescent="0.35">
      <c r="A141" s="39" t="s">
        <v>4</v>
      </c>
      <c r="B141" s="40" t="s">
        <v>5</v>
      </c>
      <c r="C141" s="39" t="s">
        <v>6</v>
      </c>
      <c r="D141" s="39" t="s">
        <v>7</v>
      </c>
      <c r="E141" s="39" t="s">
        <v>8</v>
      </c>
      <c r="F141" s="39" t="s">
        <v>9</v>
      </c>
    </row>
    <row r="142" spans="1:6" x14ac:dyDescent="0.3">
      <c r="A142" s="136">
        <v>1</v>
      </c>
      <c r="B142" s="41" t="s">
        <v>10</v>
      </c>
      <c r="C142" s="137"/>
      <c r="D142" s="42"/>
      <c r="E142" s="43"/>
      <c r="F142" s="43"/>
    </row>
    <row r="143" spans="1:6" ht="28" x14ac:dyDescent="0.3">
      <c r="A143" s="139">
        <v>1.1000000000000001</v>
      </c>
      <c r="B143" s="8" t="s">
        <v>11</v>
      </c>
      <c r="C143" s="10" t="s">
        <v>12</v>
      </c>
      <c r="D143" s="9">
        <v>1</v>
      </c>
      <c r="E143" s="11"/>
      <c r="F143" s="11"/>
    </row>
    <row r="144" spans="1:6" ht="28" x14ac:dyDescent="0.3">
      <c r="A144" s="139">
        <v>1.2</v>
      </c>
      <c r="B144" s="8" t="s">
        <v>190</v>
      </c>
      <c r="C144" s="10" t="s">
        <v>13</v>
      </c>
      <c r="D144" s="9">
        <v>170</v>
      </c>
      <c r="E144" s="11"/>
      <c r="F144" s="11"/>
    </row>
    <row r="145" spans="1:6" x14ac:dyDescent="0.3">
      <c r="A145" s="139"/>
      <c r="B145" s="8" t="s">
        <v>14</v>
      </c>
      <c r="C145" s="10"/>
      <c r="D145" s="9"/>
      <c r="E145" s="11"/>
      <c r="F145" s="11"/>
    </row>
    <row r="146" spans="1:6" x14ac:dyDescent="0.3">
      <c r="A146" s="139"/>
      <c r="B146" s="8" t="s">
        <v>15</v>
      </c>
      <c r="C146" s="10"/>
      <c r="D146" s="9"/>
      <c r="E146" s="11"/>
      <c r="F146" s="11"/>
    </row>
    <row r="147" spans="1:6" ht="28" x14ac:dyDescent="0.3">
      <c r="A147" s="169">
        <v>2.1</v>
      </c>
      <c r="B147" s="15" t="s">
        <v>65</v>
      </c>
      <c r="C147" s="18" t="s">
        <v>16</v>
      </c>
      <c r="D147" s="26">
        <v>40</v>
      </c>
      <c r="E147" s="11"/>
      <c r="F147" s="11"/>
    </row>
    <row r="148" spans="1:6" ht="28" x14ac:dyDescent="0.3">
      <c r="A148" s="169">
        <v>2.2000000000000002</v>
      </c>
      <c r="B148" s="15" t="s">
        <v>66</v>
      </c>
      <c r="C148" s="18" t="s">
        <v>16</v>
      </c>
      <c r="D148" s="26">
        <v>11</v>
      </c>
      <c r="E148" s="11"/>
      <c r="F148" s="11"/>
    </row>
    <row r="149" spans="1:6" ht="28" x14ac:dyDescent="0.3">
      <c r="A149" s="169">
        <v>2.2999999999999998</v>
      </c>
      <c r="B149" s="15" t="s">
        <v>67</v>
      </c>
      <c r="C149" s="18" t="s">
        <v>16</v>
      </c>
      <c r="D149" s="26">
        <v>1</v>
      </c>
      <c r="E149" s="11"/>
      <c r="F149" s="11"/>
    </row>
    <row r="150" spans="1:6" ht="42" x14ac:dyDescent="0.3">
      <c r="A150" s="169">
        <v>2.4</v>
      </c>
      <c r="B150" s="15" t="s">
        <v>58</v>
      </c>
      <c r="C150" s="18" t="s">
        <v>16</v>
      </c>
      <c r="D150" s="26">
        <v>1</v>
      </c>
      <c r="E150" s="11"/>
      <c r="F150" s="11"/>
    </row>
    <row r="151" spans="1:6" ht="42" x14ac:dyDescent="0.3">
      <c r="A151" s="169">
        <v>2.5</v>
      </c>
      <c r="B151" s="15" t="s">
        <v>17</v>
      </c>
      <c r="C151" s="18" t="s">
        <v>16</v>
      </c>
      <c r="D151" s="26">
        <v>1</v>
      </c>
      <c r="E151" s="11"/>
      <c r="F151" s="11"/>
    </row>
    <row r="152" spans="1:6" ht="42" x14ac:dyDescent="0.3">
      <c r="A152" s="169">
        <v>2.6</v>
      </c>
      <c r="B152" s="15" t="s">
        <v>86</v>
      </c>
      <c r="C152" s="18" t="s">
        <v>16</v>
      </c>
      <c r="D152" s="26">
        <v>1</v>
      </c>
      <c r="E152" s="11"/>
      <c r="F152" s="11"/>
    </row>
    <row r="153" spans="1:6" ht="28" x14ac:dyDescent="0.3">
      <c r="A153" s="169">
        <v>2.7</v>
      </c>
      <c r="B153" s="15" t="s">
        <v>18</v>
      </c>
      <c r="C153" s="18" t="s">
        <v>16</v>
      </c>
      <c r="D153" s="26">
        <v>1</v>
      </c>
      <c r="E153" s="11"/>
      <c r="F153" s="11"/>
    </row>
    <row r="154" spans="1:6" ht="28" x14ac:dyDescent="0.3">
      <c r="A154" s="169">
        <v>2.8</v>
      </c>
      <c r="B154" s="15" t="s">
        <v>19</v>
      </c>
      <c r="C154" s="18" t="s">
        <v>16</v>
      </c>
      <c r="D154" s="26">
        <v>1</v>
      </c>
      <c r="E154" s="11"/>
      <c r="F154" s="11"/>
    </row>
    <row r="155" spans="1:6" x14ac:dyDescent="0.3">
      <c r="A155" s="139"/>
      <c r="B155" s="8" t="s">
        <v>20</v>
      </c>
      <c r="C155" s="10"/>
      <c r="D155" s="9"/>
      <c r="E155" s="11"/>
      <c r="F155" s="11"/>
    </row>
    <row r="156" spans="1:6" x14ac:dyDescent="0.3">
      <c r="A156" s="139"/>
      <c r="B156" s="8" t="s">
        <v>21</v>
      </c>
      <c r="C156" s="10"/>
      <c r="D156" s="9"/>
      <c r="E156" s="11"/>
      <c r="F156" s="11">
        <f t="shared" ref="F156" si="3">D156*E156</f>
        <v>0</v>
      </c>
    </row>
    <row r="157" spans="1:6" ht="30" x14ac:dyDescent="0.3">
      <c r="A157" s="139">
        <v>3.1</v>
      </c>
      <c r="B157" s="15" t="s">
        <v>89</v>
      </c>
      <c r="C157" s="18" t="s">
        <v>16</v>
      </c>
      <c r="D157" s="18">
        <v>2</v>
      </c>
      <c r="E157" s="11"/>
      <c r="F157" s="11"/>
    </row>
    <row r="158" spans="1:6" x14ac:dyDescent="0.3">
      <c r="A158" s="139"/>
      <c r="B158" s="127" t="s">
        <v>22</v>
      </c>
      <c r="C158" s="18"/>
      <c r="D158" s="15"/>
      <c r="E158" s="19"/>
      <c r="F158" s="11"/>
    </row>
    <row r="159" spans="1:6" x14ac:dyDescent="0.3">
      <c r="A159" s="139">
        <v>4</v>
      </c>
      <c r="B159" s="8" t="s">
        <v>23</v>
      </c>
      <c r="C159" s="18"/>
      <c r="D159" s="26"/>
      <c r="E159" s="11"/>
      <c r="F159" s="11"/>
    </row>
    <row r="160" spans="1:6" ht="42" x14ac:dyDescent="0.3">
      <c r="A160" s="139">
        <v>4.0999999999999996</v>
      </c>
      <c r="B160" s="15" t="s">
        <v>60</v>
      </c>
      <c r="C160" s="18" t="s">
        <v>16</v>
      </c>
      <c r="D160" s="18">
        <v>6</v>
      </c>
      <c r="E160" s="11"/>
      <c r="F160" s="11"/>
    </row>
    <row r="161" spans="1:6" ht="28" x14ac:dyDescent="0.3">
      <c r="A161" s="139">
        <v>4.2</v>
      </c>
      <c r="B161" s="22" t="s">
        <v>24</v>
      </c>
      <c r="C161" s="18" t="s">
        <v>16</v>
      </c>
      <c r="D161" s="18">
        <v>6</v>
      </c>
      <c r="E161" s="11"/>
      <c r="F161" s="11"/>
    </row>
    <row r="162" spans="1:6" ht="28" x14ac:dyDescent="0.3">
      <c r="A162" s="139">
        <v>4.3</v>
      </c>
      <c r="B162" s="15" t="s">
        <v>61</v>
      </c>
      <c r="C162" s="18" t="s">
        <v>16</v>
      </c>
      <c r="D162" s="18">
        <v>6</v>
      </c>
      <c r="E162" s="11"/>
      <c r="F162" s="11"/>
    </row>
    <row r="163" spans="1:6" ht="56" x14ac:dyDescent="0.3">
      <c r="A163" s="139">
        <f t="shared" ref="A163:A168" si="4">A162+0.1</f>
        <v>4.3999999999999995</v>
      </c>
      <c r="B163" s="15" t="s">
        <v>54</v>
      </c>
      <c r="C163" s="18" t="s">
        <v>16</v>
      </c>
      <c r="D163" s="18">
        <v>6</v>
      </c>
      <c r="E163" s="11"/>
      <c r="F163" s="11"/>
    </row>
    <row r="164" spans="1:6" ht="28" x14ac:dyDescent="0.3">
      <c r="A164" s="143">
        <f t="shared" si="4"/>
        <v>4.4999999999999991</v>
      </c>
      <c r="B164" s="44" t="s">
        <v>62</v>
      </c>
      <c r="C164" s="45" t="s">
        <v>16</v>
      </c>
      <c r="D164" s="18">
        <v>6</v>
      </c>
      <c r="E164" s="46"/>
      <c r="F164" s="11"/>
    </row>
    <row r="165" spans="1:6" ht="28" x14ac:dyDescent="0.3">
      <c r="A165" s="143">
        <f t="shared" si="4"/>
        <v>4.5999999999999988</v>
      </c>
      <c r="B165" s="44" t="s">
        <v>25</v>
      </c>
      <c r="C165" s="45" t="s">
        <v>16</v>
      </c>
      <c r="D165" s="18">
        <v>16</v>
      </c>
      <c r="E165" s="46"/>
      <c r="F165" s="11"/>
    </row>
    <row r="166" spans="1:6" ht="28" x14ac:dyDescent="0.3">
      <c r="A166" s="143">
        <f t="shared" si="4"/>
        <v>4.6999999999999984</v>
      </c>
      <c r="B166" s="44" t="s">
        <v>26</v>
      </c>
      <c r="C166" s="45" t="s">
        <v>16</v>
      </c>
      <c r="D166" s="18">
        <v>16</v>
      </c>
      <c r="E166" s="46"/>
      <c r="F166" s="11"/>
    </row>
    <row r="167" spans="1:6" ht="42" x14ac:dyDescent="0.3">
      <c r="A167" s="143">
        <f t="shared" si="4"/>
        <v>4.799999999999998</v>
      </c>
      <c r="B167" s="44" t="s">
        <v>27</v>
      </c>
      <c r="C167" s="45" t="s">
        <v>16</v>
      </c>
      <c r="D167" s="18">
        <v>32</v>
      </c>
      <c r="E167" s="46"/>
      <c r="F167" s="11"/>
    </row>
    <row r="168" spans="1:6" ht="42" x14ac:dyDescent="0.3">
      <c r="A168" s="143">
        <f t="shared" si="4"/>
        <v>4.8999999999999977</v>
      </c>
      <c r="B168" s="44" t="s">
        <v>28</v>
      </c>
      <c r="C168" s="45" t="s">
        <v>16</v>
      </c>
      <c r="D168" s="18">
        <v>4</v>
      </c>
      <c r="E168" s="46"/>
      <c r="F168" s="11"/>
    </row>
    <row r="169" spans="1:6" ht="28" x14ac:dyDescent="0.3">
      <c r="A169" s="143">
        <v>4.0999999999999996</v>
      </c>
      <c r="B169" s="44" t="s">
        <v>29</v>
      </c>
      <c r="C169" s="45" t="s">
        <v>30</v>
      </c>
      <c r="D169" s="18">
        <v>20</v>
      </c>
      <c r="E169" s="46"/>
      <c r="F169" s="11"/>
    </row>
    <row r="170" spans="1:6" ht="42" x14ac:dyDescent="0.3">
      <c r="A170" s="143">
        <v>4.1100000000000003</v>
      </c>
      <c r="B170" s="44" t="s">
        <v>63</v>
      </c>
      <c r="C170" s="45" t="s">
        <v>16</v>
      </c>
      <c r="D170" s="18">
        <v>1</v>
      </c>
      <c r="E170" s="46"/>
      <c r="F170" s="11"/>
    </row>
    <row r="171" spans="1:6" ht="28" x14ac:dyDescent="0.3">
      <c r="A171" s="143">
        <v>4.12</v>
      </c>
      <c r="B171" s="44" t="s">
        <v>31</v>
      </c>
      <c r="C171" s="45" t="s">
        <v>32</v>
      </c>
      <c r="D171" s="18">
        <v>2</v>
      </c>
      <c r="E171" s="46"/>
      <c r="F171" s="11"/>
    </row>
    <row r="172" spans="1:6" x14ac:dyDescent="0.3">
      <c r="A172" s="139"/>
      <c r="B172" s="199" t="s">
        <v>33</v>
      </c>
      <c r="C172" s="199"/>
      <c r="D172" s="199"/>
      <c r="E172" s="199"/>
      <c r="F172" s="25"/>
    </row>
    <row r="173" spans="1:6" x14ac:dyDescent="0.3">
      <c r="A173" s="139">
        <v>5</v>
      </c>
      <c r="B173" s="8" t="s">
        <v>34</v>
      </c>
      <c r="C173" s="18"/>
      <c r="D173" s="26"/>
      <c r="E173" s="11"/>
      <c r="F173" s="11"/>
    </row>
    <row r="174" spans="1:6" x14ac:dyDescent="0.3">
      <c r="A174" s="139">
        <v>5.0999999999999996</v>
      </c>
      <c r="B174" s="15" t="s">
        <v>90</v>
      </c>
      <c r="C174" s="18" t="s">
        <v>16</v>
      </c>
      <c r="D174" s="18">
        <v>1</v>
      </c>
      <c r="E174" s="11"/>
      <c r="F174" s="11"/>
    </row>
    <row r="175" spans="1:6" ht="56" x14ac:dyDescent="0.3">
      <c r="A175" s="143">
        <v>5.2</v>
      </c>
      <c r="B175" s="124" t="s">
        <v>166</v>
      </c>
      <c r="C175" s="45" t="s">
        <v>16</v>
      </c>
      <c r="D175" s="45">
        <v>1</v>
      </c>
      <c r="E175" s="46"/>
      <c r="F175" s="11"/>
    </row>
    <row r="176" spans="1:6" ht="42" x14ac:dyDescent="0.3">
      <c r="A176" s="143">
        <v>5.3</v>
      </c>
      <c r="B176" s="44" t="s">
        <v>36</v>
      </c>
      <c r="C176" s="45" t="s">
        <v>16</v>
      </c>
      <c r="D176" s="45">
        <v>1</v>
      </c>
      <c r="E176" s="46"/>
      <c r="F176" s="11"/>
    </row>
    <row r="177" spans="1:6" ht="28" x14ac:dyDescent="0.3">
      <c r="A177" s="143">
        <v>5.4</v>
      </c>
      <c r="B177" s="44" t="s">
        <v>37</v>
      </c>
      <c r="C177" s="45" t="s">
        <v>16</v>
      </c>
      <c r="D177" s="45">
        <v>1</v>
      </c>
      <c r="E177" s="46"/>
      <c r="F177" s="11"/>
    </row>
    <row r="178" spans="1:6" ht="28" x14ac:dyDescent="0.3">
      <c r="A178" s="143">
        <v>5.5</v>
      </c>
      <c r="B178" s="44" t="s">
        <v>38</v>
      </c>
      <c r="C178" s="45" t="s">
        <v>39</v>
      </c>
      <c r="D178" s="45">
        <v>1</v>
      </c>
      <c r="E178" s="46"/>
      <c r="F178" s="11"/>
    </row>
    <row r="179" spans="1:6" ht="28" x14ac:dyDescent="0.3">
      <c r="A179" s="143">
        <v>5.6</v>
      </c>
      <c r="B179" s="44" t="s">
        <v>40</v>
      </c>
      <c r="C179" s="45" t="s">
        <v>39</v>
      </c>
      <c r="D179" s="45">
        <v>2</v>
      </c>
      <c r="E179" s="46"/>
      <c r="F179" s="11"/>
    </row>
    <row r="180" spans="1:6" ht="28" x14ac:dyDescent="0.3">
      <c r="A180" s="139">
        <v>5.7</v>
      </c>
      <c r="B180" s="15" t="s">
        <v>41</v>
      </c>
      <c r="C180" s="18" t="s">
        <v>16</v>
      </c>
      <c r="D180" s="18">
        <v>1</v>
      </c>
      <c r="E180" s="11"/>
      <c r="F180" s="11"/>
    </row>
    <row r="181" spans="1:6" x14ac:dyDescent="0.3">
      <c r="A181" s="139"/>
      <c r="B181" s="195" t="s">
        <v>42</v>
      </c>
      <c r="C181" s="195"/>
      <c r="D181" s="195"/>
      <c r="E181" s="195"/>
      <c r="F181" s="25">
        <f>SUM(F174:F180)</f>
        <v>0</v>
      </c>
    </row>
    <row r="182" spans="1:6" x14ac:dyDescent="0.3">
      <c r="A182" s="139">
        <v>6</v>
      </c>
      <c r="B182" s="8" t="s">
        <v>43</v>
      </c>
      <c r="C182" s="18"/>
      <c r="D182" s="26"/>
      <c r="E182" s="11"/>
      <c r="F182" s="11"/>
    </row>
    <row r="183" spans="1:6" ht="42" x14ac:dyDescent="0.3">
      <c r="A183" s="139">
        <v>6.1</v>
      </c>
      <c r="B183" s="15" t="s">
        <v>83</v>
      </c>
      <c r="C183" s="18" t="s">
        <v>44</v>
      </c>
      <c r="D183" s="18">
        <v>6</v>
      </c>
      <c r="E183" s="11"/>
      <c r="F183" s="11"/>
    </row>
    <row r="184" spans="1:6" ht="42" x14ac:dyDescent="0.3">
      <c r="A184" s="139">
        <v>6.2</v>
      </c>
      <c r="B184" s="15" t="s">
        <v>45</v>
      </c>
      <c r="C184" s="18" t="s">
        <v>16</v>
      </c>
      <c r="D184" s="18">
        <v>1</v>
      </c>
      <c r="E184" s="11"/>
      <c r="F184" s="11"/>
    </row>
    <row r="185" spans="1:6" ht="28" x14ac:dyDescent="0.3">
      <c r="A185" s="139">
        <v>6.3</v>
      </c>
      <c r="B185" s="15" t="s">
        <v>46</v>
      </c>
      <c r="C185" s="18" t="s">
        <v>16</v>
      </c>
      <c r="D185" s="18">
        <v>1</v>
      </c>
      <c r="E185" s="11"/>
      <c r="F185" s="11"/>
    </row>
    <row r="186" spans="1:6" x14ac:dyDescent="0.3">
      <c r="A186" s="139"/>
      <c r="B186" s="195" t="s">
        <v>47</v>
      </c>
      <c r="C186" s="195"/>
      <c r="D186" s="195"/>
      <c r="E186" s="195"/>
      <c r="F186" s="11">
        <f>SUM(F183:F185)</f>
        <v>0</v>
      </c>
    </row>
    <row r="187" spans="1:6" x14ac:dyDescent="0.3">
      <c r="A187" s="139">
        <v>7</v>
      </c>
      <c r="B187" s="8" t="s">
        <v>48</v>
      </c>
      <c r="C187" s="18"/>
      <c r="D187" s="26"/>
      <c r="E187" s="11"/>
      <c r="F187" s="11">
        <f t="shared" ref="F187:F198" si="5">D187*E187</f>
        <v>0</v>
      </c>
    </row>
    <row r="188" spans="1:6" ht="42" x14ac:dyDescent="0.3">
      <c r="A188" s="139">
        <v>7.1</v>
      </c>
      <c r="B188" s="15" t="s">
        <v>75</v>
      </c>
      <c r="C188" s="18" t="s">
        <v>30</v>
      </c>
      <c r="D188" s="18">
        <v>4</v>
      </c>
      <c r="E188" s="11"/>
      <c r="F188" s="11"/>
    </row>
    <row r="189" spans="1:6" ht="42" x14ac:dyDescent="0.3">
      <c r="A189" s="143">
        <v>7.2</v>
      </c>
      <c r="B189" s="15" t="s">
        <v>76</v>
      </c>
      <c r="C189" s="45" t="s">
        <v>30</v>
      </c>
      <c r="D189" s="18">
        <v>4</v>
      </c>
      <c r="E189" s="35"/>
      <c r="F189" s="11"/>
    </row>
    <row r="190" spans="1:6" ht="28" x14ac:dyDescent="0.3">
      <c r="A190" s="143">
        <v>7.3</v>
      </c>
      <c r="B190" s="155" t="s">
        <v>87</v>
      </c>
      <c r="C190" s="183" t="s">
        <v>39</v>
      </c>
      <c r="D190" s="10">
        <v>10</v>
      </c>
      <c r="E190" s="35"/>
      <c r="F190" s="11"/>
    </row>
    <row r="191" spans="1:6" ht="28" x14ac:dyDescent="0.3">
      <c r="A191" s="143">
        <v>7.4</v>
      </c>
      <c r="B191" s="155" t="s">
        <v>69</v>
      </c>
      <c r="C191" s="45" t="s">
        <v>39</v>
      </c>
      <c r="D191" s="18">
        <v>3</v>
      </c>
      <c r="E191" s="35"/>
      <c r="F191" s="11"/>
    </row>
    <row r="192" spans="1:6" ht="28" x14ac:dyDescent="0.3">
      <c r="A192" s="139">
        <v>7.5</v>
      </c>
      <c r="B192" s="155" t="s">
        <v>68</v>
      </c>
      <c r="C192" s="18" t="s">
        <v>39</v>
      </c>
      <c r="D192" s="18">
        <v>3</v>
      </c>
      <c r="E192" s="11"/>
      <c r="F192" s="11"/>
    </row>
    <row r="193" spans="1:6" ht="28" x14ac:dyDescent="0.3">
      <c r="A193" s="139">
        <v>7.6</v>
      </c>
      <c r="B193" s="155" t="s">
        <v>77</v>
      </c>
      <c r="C193" s="18" t="s">
        <v>39</v>
      </c>
      <c r="D193" s="18">
        <v>3</v>
      </c>
      <c r="E193" s="11"/>
      <c r="F193" s="11"/>
    </row>
    <row r="194" spans="1:6" ht="60" x14ac:dyDescent="0.3">
      <c r="A194" s="170">
        <v>7.7</v>
      </c>
      <c r="B194" s="162" t="s">
        <v>49</v>
      </c>
      <c r="C194" s="122" t="s">
        <v>16</v>
      </c>
      <c r="D194" s="122">
        <v>3</v>
      </c>
      <c r="E194" s="11"/>
      <c r="F194" s="11"/>
    </row>
    <row r="195" spans="1:6" ht="30" x14ac:dyDescent="0.3">
      <c r="A195" s="171">
        <v>7.8</v>
      </c>
      <c r="B195" s="162" t="s">
        <v>72</v>
      </c>
      <c r="C195" s="178" t="s">
        <v>55</v>
      </c>
      <c r="D195" s="121">
        <v>1</v>
      </c>
      <c r="E195" s="11"/>
      <c r="F195" s="11"/>
    </row>
    <row r="196" spans="1:6" ht="15" x14ac:dyDescent="0.3">
      <c r="A196" s="139">
        <v>7.9</v>
      </c>
      <c r="B196" s="162" t="s">
        <v>71</v>
      </c>
      <c r="C196" s="18" t="s">
        <v>55</v>
      </c>
      <c r="D196" s="18">
        <v>1</v>
      </c>
      <c r="E196" s="11"/>
      <c r="F196" s="11"/>
    </row>
    <row r="197" spans="1:6" x14ac:dyDescent="0.3">
      <c r="A197" s="139"/>
      <c r="B197" s="8" t="s">
        <v>50</v>
      </c>
      <c r="C197" s="18"/>
      <c r="D197" s="18">
        <v>2</v>
      </c>
      <c r="E197" s="11"/>
      <c r="F197" s="11"/>
    </row>
    <row r="198" spans="1:6" x14ac:dyDescent="0.3">
      <c r="A198" s="139">
        <v>8</v>
      </c>
      <c r="B198" s="8" t="s">
        <v>51</v>
      </c>
      <c r="C198" s="18"/>
      <c r="D198" s="18">
        <v>1</v>
      </c>
      <c r="E198" s="11"/>
      <c r="F198" s="11">
        <f t="shared" si="5"/>
        <v>0</v>
      </c>
    </row>
    <row r="199" spans="1:6" ht="42" x14ac:dyDescent="0.3">
      <c r="A199" s="139">
        <v>8.1</v>
      </c>
      <c r="B199" s="29" t="s">
        <v>64</v>
      </c>
      <c r="C199" s="18" t="s">
        <v>16</v>
      </c>
      <c r="D199" s="18">
        <v>2</v>
      </c>
      <c r="E199" s="11"/>
      <c r="F199" s="11"/>
    </row>
    <row r="200" spans="1:6" ht="84" x14ac:dyDescent="0.3">
      <c r="A200" s="139">
        <v>8.1999999999999993</v>
      </c>
      <c r="B200" s="29" t="s">
        <v>52</v>
      </c>
      <c r="C200" s="18" t="s">
        <v>53</v>
      </c>
      <c r="D200" s="18">
        <v>1</v>
      </c>
      <c r="E200" s="31"/>
      <c r="F200" s="11"/>
    </row>
    <row r="201" spans="1:6" x14ac:dyDescent="0.3">
      <c r="A201" s="139"/>
      <c r="B201" s="8" t="s">
        <v>188</v>
      </c>
      <c r="C201" s="18"/>
      <c r="D201" s="18"/>
      <c r="E201" s="31"/>
      <c r="F201" s="11"/>
    </row>
    <row r="205" spans="1:6" x14ac:dyDescent="0.35">
      <c r="A205" s="196" t="s">
        <v>176</v>
      </c>
      <c r="B205" s="197"/>
      <c r="C205" s="197"/>
      <c r="D205" s="197"/>
      <c r="E205" s="197"/>
      <c r="F205" s="197"/>
    </row>
    <row r="206" spans="1:6" ht="52.5" customHeight="1" thickBot="1" x14ac:dyDescent="0.4">
      <c r="A206" s="196"/>
      <c r="B206" s="196"/>
      <c r="C206" s="196"/>
      <c r="D206" s="196"/>
      <c r="E206" s="196"/>
      <c r="F206" s="196"/>
    </row>
    <row r="207" spans="1:6" ht="18.5" x14ac:dyDescent="0.35">
      <c r="A207" s="102" t="s">
        <v>4</v>
      </c>
      <c r="B207" s="148" t="s">
        <v>5</v>
      </c>
      <c r="C207" s="103" t="s">
        <v>6</v>
      </c>
      <c r="D207" s="104" t="s">
        <v>7</v>
      </c>
      <c r="E207" s="103" t="s">
        <v>8</v>
      </c>
      <c r="F207" s="105" t="s">
        <v>9</v>
      </c>
    </row>
    <row r="208" spans="1:6" ht="18.5" x14ac:dyDescent="0.55000000000000004">
      <c r="A208" s="184" t="s">
        <v>93</v>
      </c>
      <c r="B208" s="184"/>
      <c r="C208" s="184"/>
      <c r="D208" s="184"/>
      <c r="E208" s="184"/>
      <c r="F208" s="184"/>
    </row>
    <row r="209" spans="1:6" ht="18.5" x14ac:dyDescent="0.55000000000000004">
      <c r="A209" s="172"/>
      <c r="B209" s="149" t="s">
        <v>94</v>
      </c>
      <c r="C209" s="106"/>
      <c r="D209" s="107"/>
      <c r="E209" s="108"/>
      <c r="F209" s="109"/>
    </row>
    <row r="210" spans="1:6" ht="18.5" x14ac:dyDescent="0.35">
      <c r="A210" s="173"/>
      <c r="B210" s="50" t="s">
        <v>146</v>
      </c>
      <c r="C210" s="158"/>
      <c r="D210" s="51"/>
      <c r="E210" s="52"/>
      <c r="F210" s="53"/>
    </row>
    <row r="211" spans="1:6" ht="37" x14ac:dyDescent="0.55000000000000004">
      <c r="A211" s="174"/>
      <c r="B211" s="150" t="s">
        <v>95</v>
      </c>
      <c r="C211" s="97" t="s">
        <v>96</v>
      </c>
      <c r="D211" s="54">
        <v>1</v>
      </c>
      <c r="E211" s="55"/>
      <c r="F211" s="55"/>
    </row>
    <row r="212" spans="1:6" ht="18.5" x14ac:dyDescent="0.55000000000000004">
      <c r="A212" s="94">
        <v>1</v>
      </c>
      <c r="B212" s="60" t="s">
        <v>97</v>
      </c>
      <c r="C212" s="95"/>
      <c r="D212" s="56"/>
      <c r="E212" s="57"/>
      <c r="F212" s="55"/>
    </row>
    <row r="213" spans="1:6" ht="37" x14ac:dyDescent="0.55000000000000004">
      <c r="A213" s="94" t="s">
        <v>98</v>
      </c>
      <c r="B213" s="59" t="s">
        <v>147</v>
      </c>
      <c r="C213" s="61" t="s">
        <v>99</v>
      </c>
      <c r="D213" s="56">
        <v>35</v>
      </c>
      <c r="E213" s="57"/>
      <c r="F213" s="55"/>
    </row>
    <row r="214" spans="1:6" ht="18.5" x14ac:dyDescent="0.55000000000000004">
      <c r="A214" s="94"/>
      <c r="B214" s="60" t="s">
        <v>100</v>
      </c>
      <c r="C214" s="95"/>
      <c r="D214" s="56"/>
      <c r="E214" s="57"/>
      <c r="F214" s="55"/>
    </row>
    <row r="215" spans="1:6" ht="18.5" x14ac:dyDescent="0.55000000000000004">
      <c r="A215" s="94" t="s">
        <v>101</v>
      </c>
      <c r="B215" s="59" t="s">
        <v>102</v>
      </c>
      <c r="C215" s="61" t="s">
        <v>99</v>
      </c>
      <c r="D215" s="56">
        <v>10</v>
      </c>
      <c r="E215" s="57"/>
      <c r="F215" s="55"/>
    </row>
    <row r="216" spans="1:6" ht="18.5" x14ac:dyDescent="0.55000000000000004">
      <c r="A216" s="94"/>
      <c r="B216" s="59"/>
      <c r="C216" s="95"/>
      <c r="D216" s="56"/>
      <c r="E216" s="57"/>
      <c r="F216" s="55"/>
    </row>
    <row r="217" spans="1:6" ht="19" thickBot="1" x14ac:dyDescent="0.6">
      <c r="A217" s="78"/>
      <c r="B217" s="73" t="s">
        <v>103</v>
      </c>
      <c r="C217" s="91"/>
      <c r="D217" s="65"/>
      <c r="E217" s="66"/>
      <c r="F217" s="55"/>
    </row>
    <row r="218" spans="1:6" ht="18.5" x14ac:dyDescent="0.55000000000000004">
      <c r="A218" s="175"/>
      <c r="B218" s="149" t="s">
        <v>104</v>
      </c>
      <c r="C218" s="159"/>
      <c r="D218" s="67"/>
      <c r="E218" s="68"/>
      <c r="F218" s="55"/>
    </row>
    <row r="219" spans="1:6" ht="18.5" x14ac:dyDescent="0.55000000000000004">
      <c r="A219" s="77">
        <v>2</v>
      </c>
      <c r="B219" s="96" t="s">
        <v>150</v>
      </c>
      <c r="C219" s="87"/>
      <c r="D219" s="69"/>
      <c r="E219" s="70"/>
      <c r="F219" s="55"/>
    </row>
    <row r="220" spans="1:6" ht="37" x14ac:dyDescent="0.55000000000000004">
      <c r="A220" s="77" t="s">
        <v>98</v>
      </c>
      <c r="B220" s="86" t="s">
        <v>160</v>
      </c>
      <c r="C220" s="87" t="s">
        <v>105</v>
      </c>
      <c r="D220" s="69">
        <v>48</v>
      </c>
      <c r="E220" s="70"/>
      <c r="F220" s="55"/>
    </row>
    <row r="221" spans="1:6" ht="18.5" x14ac:dyDescent="0.55000000000000004">
      <c r="A221" s="77" t="s">
        <v>101</v>
      </c>
      <c r="B221" s="86" t="s">
        <v>149</v>
      </c>
      <c r="C221" s="87" t="s">
        <v>129</v>
      </c>
      <c r="D221" s="69">
        <v>100</v>
      </c>
      <c r="E221" s="70"/>
      <c r="F221" s="55"/>
    </row>
    <row r="222" spans="1:6" ht="18.5" x14ac:dyDescent="0.55000000000000004">
      <c r="A222" s="77"/>
      <c r="B222" s="88" t="s">
        <v>106</v>
      </c>
      <c r="C222" s="87"/>
      <c r="D222" s="81"/>
      <c r="E222" s="70"/>
      <c r="F222" s="55"/>
    </row>
    <row r="223" spans="1:6" ht="18.5" x14ac:dyDescent="0.55000000000000004">
      <c r="A223" s="77" t="s">
        <v>98</v>
      </c>
      <c r="B223" s="71" t="s">
        <v>107</v>
      </c>
      <c r="C223" s="74" t="s">
        <v>99</v>
      </c>
      <c r="D223" s="81">
        <v>9.6</v>
      </c>
      <c r="E223" s="70"/>
      <c r="F223" s="55"/>
    </row>
    <row r="224" spans="1:6" ht="37" x14ac:dyDescent="0.55000000000000004">
      <c r="A224" s="77" t="s">
        <v>101</v>
      </c>
      <c r="B224" s="71" t="s">
        <v>148</v>
      </c>
      <c r="C224" s="74" t="s">
        <v>109</v>
      </c>
      <c r="D224" s="81">
        <v>48</v>
      </c>
      <c r="E224" s="70"/>
      <c r="F224" s="55"/>
    </row>
    <row r="225" spans="1:6" ht="18.5" x14ac:dyDescent="0.55000000000000004">
      <c r="A225" s="77" t="s">
        <v>110</v>
      </c>
      <c r="B225" s="73" t="s">
        <v>108</v>
      </c>
      <c r="C225" s="89" t="s">
        <v>109</v>
      </c>
      <c r="D225" s="82">
        <v>5</v>
      </c>
      <c r="E225" s="58"/>
      <c r="F225" s="55"/>
    </row>
    <row r="226" spans="1:6" ht="37" x14ac:dyDescent="0.55000000000000004">
      <c r="A226" s="77" t="s">
        <v>113</v>
      </c>
      <c r="B226" s="71" t="s">
        <v>111</v>
      </c>
      <c r="C226" s="74" t="s">
        <v>99</v>
      </c>
      <c r="D226" s="83">
        <v>4</v>
      </c>
      <c r="E226" s="72"/>
      <c r="F226" s="55"/>
    </row>
    <row r="227" spans="1:6" ht="18.5" x14ac:dyDescent="0.55000000000000004">
      <c r="A227" s="77"/>
      <c r="B227" s="73" t="s">
        <v>112</v>
      </c>
      <c r="C227" s="74"/>
      <c r="D227" s="84"/>
      <c r="E227" s="75"/>
      <c r="F227" s="55"/>
    </row>
    <row r="228" spans="1:6" ht="18.5" x14ac:dyDescent="0.55000000000000004">
      <c r="A228" s="77" t="s">
        <v>116</v>
      </c>
      <c r="B228" s="71" t="s">
        <v>114</v>
      </c>
      <c r="C228" s="74" t="s">
        <v>115</v>
      </c>
      <c r="D228" s="84">
        <v>50</v>
      </c>
      <c r="E228" s="75"/>
      <c r="F228" s="55"/>
    </row>
    <row r="229" spans="1:6" ht="37" x14ac:dyDescent="0.55000000000000004">
      <c r="A229" s="77" t="s">
        <v>131</v>
      </c>
      <c r="B229" s="90" t="s">
        <v>117</v>
      </c>
      <c r="C229" s="76" t="s">
        <v>118</v>
      </c>
      <c r="D229" s="84">
        <v>60</v>
      </c>
      <c r="E229" s="75"/>
      <c r="F229" s="55"/>
    </row>
    <row r="230" spans="1:6" ht="37" x14ac:dyDescent="0.55000000000000004">
      <c r="A230" s="77" t="s">
        <v>133</v>
      </c>
      <c r="B230" s="90" t="s">
        <v>154</v>
      </c>
      <c r="C230" s="76" t="s">
        <v>151</v>
      </c>
      <c r="D230" s="84">
        <v>80</v>
      </c>
      <c r="E230" s="75"/>
      <c r="F230" s="55"/>
    </row>
    <row r="231" spans="1:6" ht="37" x14ac:dyDescent="0.55000000000000004">
      <c r="A231" s="77" t="s">
        <v>135</v>
      </c>
      <c r="B231" s="90" t="s">
        <v>155</v>
      </c>
      <c r="C231" s="76" t="s">
        <v>151</v>
      </c>
      <c r="D231" s="84">
        <v>60</v>
      </c>
      <c r="E231" s="75"/>
      <c r="F231" s="55"/>
    </row>
    <row r="232" spans="1:6" ht="18.5" x14ac:dyDescent="0.55000000000000004">
      <c r="A232" s="77" t="s">
        <v>137</v>
      </c>
      <c r="B232" s="90" t="s">
        <v>152</v>
      </c>
      <c r="C232" s="76" t="s">
        <v>151</v>
      </c>
      <c r="D232" s="84">
        <v>54</v>
      </c>
      <c r="E232" s="75"/>
      <c r="F232" s="55"/>
    </row>
    <row r="233" spans="1:6" ht="18.5" x14ac:dyDescent="0.55000000000000004">
      <c r="A233" s="77" t="s">
        <v>156</v>
      </c>
      <c r="B233" s="90" t="s">
        <v>153</v>
      </c>
      <c r="C233" s="76" t="s">
        <v>55</v>
      </c>
      <c r="D233" s="84">
        <v>1</v>
      </c>
      <c r="E233" s="75"/>
      <c r="F233" s="55"/>
    </row>
    <row r="234" spans="1:6" ht="18.5" x14ac:dyDescent="0.55000000000000004">
      <c r="A234" s="77" t="s">
        <v>159</v>
      </c>
      <c r="B234" s="90" t="s">
        <v>157</v>
      </c>
      <c r="C234" s="76" t="s">
        <v>55</v>
      </c>
      <c r="D234" s="84">
        <v>1</v>
      </c>
      <c r="E234" s="75"/>
      <c r="F234" s="55"/>
    </row>
    <row r="235" spans="1:6" ht="18.5" x14ac:dyDescent="0.55000000000000004">
      <c r="A235" s="77" t="s">
        <v>158</v>
      </c>
      <c r="B235" s="90" t="s">
        <v>161</v>
      </c>
      <c r="C235" s="76" t="s">
        <v>55</v>
      </c>
      <c r="D235" s="84">
        <v>1</v>
      </c>
      <c r="E235" s="75"/>
      <c r="F235" s="55"/>
    </row>
    <row r="236" spans="1:6" ht="19" thickBot="1" x14ac:dyDescent="0.6">
      <c r="A236" s="78"/>
      <c r="B236" s="73" t="s">
        <v>103</v>
      </c>
      <c r="C236" s="91"/>
      <c r="D236" s="85"/>
      <c r="E236" s="66"/>
      <c r="F236" s="55"/>
    </row>
    <row r="237" spans="1:6" ht="18.5" x14ac:dyDescent="0.55000000000000004">
      <c r="A237" s="77"/>
      <c r="B237" s="149" t="s">
        <v>119</v>
      </c>
      <c r="C237" s="87"/>
      <c r="D237" s="81"/>
      <c r="E237" s="70"/>
      <c r="F237" s="55">
        <f t="shared" ref="F237:F246" si="6">D237*E237</f>
        <v>0</v>
      </c>
    </row>
    <row r="238" spans="1:6" ht="18.5" x14ac:dyDescent="0.55000000000000004">
      <c r="A238" s="79">
        <v>3</v>
      </c>
      <c r="B238" s="88" t="s">
        <v>120</v>
      </c>
      <c r="C238" s="87"/>
      <c r="D238" s="69"/>
      <c r="E238" s="131"/>
      <c r="F238" s="55">
        <f t="shared" si="6"/>
        <v>0</v>
      </c>
    </row>
    <row r="239" spans="1:6" ht="18.5" x14ac:dyDescent="0.55000000000000004">
      <c r="A239" s="77" t="s">
        <v>98</v>
      </c>
      <c r="B239" s="151" t="s">
        <v>121</v>
      </c>
      <c r="C239" s="87" t="s">
        <v>16</v>
      </c>
      <c r="D239" s="69">
        <v>1</v>
      </c>
      <c r="E239" s="70"/>
      <c r="F239" s="55"/>
    </row>
    <row r="240" spans="1:6" ht="37" x14ac:dyDescent="0.55000000000000004">
      <c r="A240" s="77"/>
      <c r="B240" s="71" t="s">
        <v>169</v>
      </c>
      <c r="C240" s="87" t="s">
        <v>16</v>
      </c>
      <c r="D240" s="69">
        <v>1</v>
      </c>
      <c r="E240" s="70"/>
      <c r="F240" s="55"/>
    </row>
    <row r="241" spans="1:6" ht="37" x14ac:dyDescent="0.55000000000000004">
      <c r="A241" s="77" t="s">
        <v>110</v>
      </c>
      <c r="B241" s="71" t="s">
        <v>168</v>
      </c>
      <c r="C241" s="87" t="s">
        <v>16</v>
      </c>
      <c r="D241" s="69">
        <v>1</v>
      </c>
      <c r="E241" s="70"/>
      <c r="F241" s="55"/>
    </row>
    <row r="242" spans="1:6" ht="18.5" x14ac:dyDescent="0.55000000000000004">
      <c r="A242" s="77" t="s">
        <v>113</v>
      </c>
      <c r="B242" s="152" t="s">
        <v>122</v>
      </c>
      <c r="C242" s="87" t="s">
        <v>55</v>
      </c>
      <c r="D242" s="69">
        <v>1</v>
      </c>
      <c r="E242" s="70"/>
      <c r="F242" s="55"/>
    </row>
    <row r="243" spans="1:6" ht="19" thickBot="1" x14ac:dyDescent="0.6">
      <c r="A243" s="78"/>
      <c r="B243" s="73" t="s">
        <v>103</v>
      </c>
      <c r="C243" s="91"/>
      <c r="D243" s="65"/>
      <c r="E243" s="66"/>
      <c r="F243" s="55"/>
    </row>
    <row r="244" spans="1:6" ht="18.5" x14ac:dyDescent="0.55000000000000004">
      <c r="A244" s="176"/>
      <c r="B244" s="149" t="s">
        <v>123</v>
      </c>
      <c r="C244" s="160"/>
      <c r="D244" s="132"/>
      <c r="E244" s="179"/>
      <c r="F244" s="130">
        <f t="shared" si="6"/>
        <v>0</v>
      </c>
    </row>
    <row r="245" spans="1:6" ht="18.5" x14ac:dyDescent="0.55000000000000004">
      <c r="A245" s="77" t="s">
        <v>98</v>
      </c>
      <c r="B245" s="88" t="s">
        <v>124</v>
      </c>
      <c r="C245" s="87"/>
      <c r="D245" s="69"/>
      <c r="E245" s="70"/>
      <c r="F245" s="55">
        <f t="shared" si="6"/>
        <v>0</v>
      </c>
    </row>
    <row r="246" spans="1:6" ht="18.5" x14ac:dyDescent="0.55000000000000004">
      <c r="A246" s="77" t="s">
        <v>101</v>
      </c>
      <c r="B246" s="92" t="s">
        <v>125</v>
      </c>
      <c r="C246" s="87"/>
      <c r="D246" s="69"/>
      <c r="E246" s="70"/>
      <c r="F246" s="55">
        <f t="shared" si="6"/>
        <v>0</v>
      </c>
    </row>
    <row r="247" spans="1:6" ht="18.5" x14ac:dyDescent="0.55000000000000004">
      <c r="A247" s="77" t="s">
        <v>110</v>
      </c>
      <c r="B247" s="86" t="s">
        <v>126</v>
      </c>
      <c r="C247" s="87"/>
      <c r="D247" s="69">
        <v>1</v>
      </c>
      <c r="E247" s="70"/>
      <c r="F247" s="55"/>
    </row>
    <row r="248" spans="1:6" ht="18.5" x14ac:dyDescent="0.55000000000000004">
      <c r="A248" s="77" t="s">
        <v>113</v>
      </c>
      <c r="B248" s="71" t="s">
        <v>127</v>
      </c>
      <c r="C248" s="87" t="s">
        <v>105</v>
      </c>
      <c r="D248" s="69">
        <f>(1.5+1.5+3+2)*2.5</f>
        <v>20</v>
      </c>
      <c r="E248" s="70"/>
      <c r="F248" s="55"/>
    </row>
    <row r="249" spans="1:6" ht="18.5" x14ac:dyDescent="0.55000000000000004">
      <c r="A249" s="77" t="s">
        <v>116</v>
      </c>
      <c r="B249" s="71" t="s">
        <v>128</v>
      </c>
      <c r="C249" s="87" t="s">
        <v>129</v>
      </c>
      <c r="D249" s="69">
        <v>50</v>
      </c>
      <c r="E249" s="70"/>
      <c r="F249" s="55"/>
    </row>
    <row r="250" spans="1:6" ht="18.5" x14ac:dyDescent="0.55000000000000004">
      <c r="A250" s="77" t="s">
        <v>116</v>
      </c>
      <c r="B250" s="88" t="s">
        <v>130</v>
      </c>
      <c r="C250" s="87"/>
      <c r="D250" s="69"/>
      <c r="E250" s="70"/>
      <c r="F250" s="55"/>
    </row>
    <row r="251" spans="1:6" ht="18.5" x14ac:dyDescent="0.55000000000000004">
      <c r="A251" s="77" t="s">
        <v>131</v>
      </c>
      <c r="B251" s="86" t="s">
        <v>132</v>
      </c>
      <c r="C251" s="87" t="s">
        <v>96</v>
      </c>
      <c r="D251" s="69">
        <v>1</v>
      </c>
      <c r="E251" s="70"/>
      <c r="F251" s="55"/>
    </row>
    <row r="252" spans="1:6" ht="18.5" x14ac:dyDescent="0.55000000000000004">
      <c r="A252" s="77" t="s">
        <v>133</v>
      </c>
      <c r="B252" s="86" t="s">
        <v>134</v>
      </c>
      <c r="C252" s="87"/>
      <c r="D252" s="69">
        <v>1</v>
      </c>
      <c r="E252" s="70"/>
      <c r="F252" s="55"/>
    </row>
    <row r="253" spans="1:6" ht="18.5" x14ac:dyDescent="0.55000000000000004">
      <c r="A253" s="80" t="s">
        <v>135</v>
      </c>
      <c r="B253" s="153" t="s">
        <v>136</v>
      </c>
      <c r="C253" s="87"/>
      <c r="D253" s="69"/>
      <c r="E253" s="100"/>
      <c r="F253" s="55"/>
    </row>
    <row r="254" spans="1:6" ht="18.5" x14ac:dyDescent="0.55000000000000004">
      <c r="A254" s="98" t="s">
        <v>137</v>
      </c>
      <c r="B254" s="152" t="s">
        <v>138</v>
      </c>
      <c r="C254" s="93" t="s">
        <v>139</v>
      </c>
      <c r="D254" s="99">
        <v>1</v>
      </c>
      <c r="E254" s="100"/>
      <c r="F254" s="55"/>
    </row>
    <row r="255" spans="1:6" ht="18.5" x14ac:dyDescent="0.55000000000000004">
      <c r="A255" s="101"/>
      <c r="B255" s="73"/>
      <c r="C255" s="91"/>
      <c r="D255" s="65"/>
      <c r="E255" s="66"/>
      <c r="F255" s="66"/>
    </row>
    <row r="256" spans="1:6" ht="18.5" x14ac:dyDescent="0.55000000000000004">
      <c r="A256" s="101"/>
      <c r="B256" s="88" t="s">
        <v>182</v>
      </c>
      <c r="C256" s="87"/>
      <c r="D256" s="69"/>
      <c r="E256" s="70"/>
      <c r="F256" s="70"/>
    </row>
    <row r="259" spans="1:6" x14ac:dyDescent="0.35">
      <c r="A259" s="185" t="s">
        <v>177</v>
      </c>
      <c r="B259" s="185"/>
      <c r="C259" s="185"/>
      <c r="D259" s="185"/>
      <c r="E259" s="185"/>
      <c r="F259" s="185"/>
    </row>
    <row r="260" spans="1:6" ht="18.5" customHeight="1" x14ac:dyDescent="0.35">
      <c r="A260" s="185"/>
      <c r="B260" s="185"/>
      <c r="C260" s="185"/>
      <c r="D260" s="185"/>
      <c r="E260" s="185"/>
      <c r="F260" s="185"/>
    </row>
    <row r="261" spans="1:6" ht="18.5" x14ac:dyDescent="0.35">
      <c r="A261" s="110" t="s">
        <v>4</v>
      </c>
      <c r="B261" s="154" t="s">
        <v>5</v>
      </c>
      <c r="C261" s="110" t="s">
        <v>6</v>
      </c>
      <c r="D261" s="111" t="s">
        <v>7</v>
      </c>
      <c r="E261" s="110" t="s">
        <v>8</v>
      </c>
      <c r="F261" s="110" t="s">
        <v>9</v>
      </c>
    </row>
    <row r="262" spans="1:6" ht="18.5" x14ac:dyDescent="0.55000000000000004">
      <c r="A262" s="186" t="s">
        <v>93</v>
      </c>
      <c r="B262" s="186"/>
      <c r="C262" s="186"/>
      <c r="D262" s="186"/>
      <c r="E262" s="186"/>
      <c r="F262" s="186"/>
    </row>
    <row r="263" spans="1:6" ht="18.5" x14ac:dyDescent="0.55000000000000004">
      <c r="A263" s="177"/>
      <c r="B263" s="149" t="s">
        <v>94</v>
      </c>
      <c r="C263" s="117"/>
      <c r="D263" s="118"/>
      <c r="E263" s="119"/>
      <c r="F263" s="119"/>
    </row>
    <row r="264" spans="1:6" ht="18.5" x14ac:dyDescent="0.35">
      <c r="A264" s="161" t="s">
        <v>98</v>
      </c>
      <c r="B264" s="113" t="s">
        <v>140</v>
      </c>
      <c r="C264" s="161"/>
      <c r="D264" s="51"/>
      <c r="E264" s="112"/>
      <c r="F264" s="112"/>
    </row>
    <row r="265" spans="1:6" ht="37" x14ac:dyDescent="0.55000000000000004">
      <c r="A265" s="95" t="s">
        <v>101</v>
      </c>
      <c r="B265" s="150" t="s">
        <v>95</v>
      </c>
      <c r="C265" s="97" t="s">
        <v>96</v>
      </c>
      <c r="D265" s="54">
        <v>1</v>
      </c>
      <c r="E265" s="55"/>
      <c r="F265" s="55"/>
    </row>
    <row r="266" spans="1:6" ht="37" x14ac:dyDescent="0.55000000000000004">
      <c r="A266" s="114" t="s">
        <v>93</v>
      </c>
      <c r="B266" s="60" t="s">
        <v>141</v>
      </c>
      <c r="C266" s="61" t="s">
        <v>96</v>
      </c>
      <c r="D266" s="62">
        <v>1</v>
      </c>
      <c r="E266" s="63"/>
      <c r="F266" s="55"/>
    </row>
    <row r="267" spans="1:6" ht="18.5" x14ac:dyDescent="0.55000000000000004">
      <c r="A267" s="114" t="s">
        <v>113</v>
      </c>
      <c r="B267" s="59" t="s">
        <v>114</v>
      </c>
      <c r="C267" s="61" t="s">
        <v>115</v>
      </c>
      <c r="D267" s="62">
        <v>50</v>
      </c>
      <c r="E267" s="63"/>
      <c r="F267" s="55"/>
    </row>
    <row r="268" spans="1:6" ht="55.5" x14ac:dyDescent="0.55000000000000004">
      <c r="A268" s="114" t="s">
        <v>116</v>
      </c>
      <c r="B268" s="115" t="s">
        <v>164</v>
      </c>
      <c r="C268" s="64" t="s">
        <v>118</v>
      </c>
      <c r="D268" s="62">
        <v>100</v>
      </c>
      <c r="E268" s="63"/>
      <c r="F268" s="55"/>
    </row>
    <row r="269" spans="1:6" ht="37" x14ac:dyDescent="0.55000000000000004">
      <c r="A269" s="114" t="s">
        <v>131</v>
      </c>
      <c r="B269" s="115" t="s">
        <v>162</v>
      </c>
      <c r="C269" s="64" t="s">
        <v>163</v>
      </c>
      <c r="D269" s="62">
        <v>9</v>
      </c>
      <c r="E269" s="63"/>
      <c r="F269" s="55"/>
    </row>
    <row r="270" spans="1:6" ht="37" x14ac:dyDescent="0.55000000000000004">
      <c r="A270" s="114" t="s">
        <v>133</v>
      </c>
      <c r="B270" s="115" t="s">
        <v>167</v>
      </c>
      <c r="C270" s="64" t="s">
        <v>143</v>
      </c>
      <c r="D270" s="62">
        <v>1</v>
      </c>
      <c r="E270" s="63"/>
      <c r="F270" s="55"/>
    </row>
    <row r="271" spans="1:6" ht="18.5" x14ac:dyDescent="0.55000000000000004">
      <c r="A271" s="114" t="s">
        <v>135</v>
      </c>
      <c r="B271" s="115" t="s">
        <v>142</v>
      </c>
      <c r="C271" s="64" t="s">
        <v>143</v>
      </c>
      <c r="D271" s="62">
        <v>1</v>
      </c>
      <c r="E271" s="63"/>
      <c r="F271" s="55"/>
    </row>
    <row r="272" spans="1:6" ht="18.5" x14ac:dyDescent="0.55000000000000004">
      <c r="A272" s="114" t="s">
        <v>4</v>
      </c>
      <c r="B272" s="115" t="s">
        <v>165</v>
      </c>
      <c r="C272" s="64" t="s">
        <v>143</v>
      </c>
      <c r="D272" s="62">
        <v>1</v>
      </c>
      <c r="E272" s="63"/>
      <c r="F272" s="55"/>
    </row>
    <row r="273" spans="1:6" ht="18.5" x14ac:dyDescent="0.55000000000000004">
      <c r="A273" s="120"/>
      <c r="B273" s="73" t="s">
        <v>144</v>
      </c>
      <c r="C273" s="91"/>
      <c r="D273" s="65"/>
      <c r="E273" s="66"/>
      <c r="F273" s="66"/>
    </row>
    <row r="274" spans="1:6" ht="18.5" x14ac:dyDescent="0.55000000000000004">
      <c r="A274" s="114">
        <v>2</v>
      </c>
      <c r="B274" s="59" t="s">
        <v>145</v>
      </c>
      <c r="C274" s="95"/>
      <c r="D274" s="56">
        <v>1</v>
      </c>
      <c r="E274" s="57"/>
      <c r="F274" s="116"/>
    </row>
    <row r="275" spans="1:6" ht="38.5" customHeight="1" x14ac:dyDescent="0.35">
      <c r="B275" s="180" t="s">
        <v>182</v>
      </c>
      <c r="C275" s="181"/>
      <c r="D275" s="182"/>
      <c r="E275" s="182"/>
      <c r="F275" s="182"/>
    </row>
    <row r="276" spans="1:6" x14ac:dyDescent="0.35">
      <c r="B276" s="180"/>
      <c r="C276" s="181"/>
      <c r="D276" s="182"/>
      <c r="E276" s="182"/>
      <c r="F276" s="182"/>
    </row>
    <row r="277" spans="1:6" ht="37" customHeight="1" x14ac:dyDescent="0.55000000000000004">
      <c r="A277" s="114"/>
      <c r="B277" s="59" t="s">
        <v>183</v>
      </c>
      <c r="C277" s="95"/>
      <c r="D277" s="56"/>
      <c r="E277" s="57"/>
      <c r="F277" s="116"/>
    </row>
  </sheetData>
  <mergeCells count="41">
    <mergeCell ref="A63:B63"/>
    <mergeCell ref="B61:E61"/>
    <mergeCell ref="A1:F1"/>
    <mergeCell ref="A66:C68"/>
    <mergeCell ref="D66:F68"/>
    <mergeCell ref="A69:C69"/>
    <mergeCell ref="E69:F69"/>
    <mergeCell ref="A70:B70"/>
    <mergeCell ref="E70:F70"/>
    <mergeCell ref="A71:B72"/>
    <mergeCell ref="E71:F71"/>
    <mergeCell ref="B104:E104"/>
    <mergeCell ref="B113:E113"/>
    <mergeCell ref="B118:E118"/>
    <mergeCell ref="B132:E132"/>
    <mergeCell ref="A135:F135"/>
    <mergeCell ref="A136:F136"/>
    <mergeCell ref="A137:C137"/>
    <mergeCell ref="E137:F137"/>
    <mergeCell ref="A205:F206"/>
    <mergeCell ref="A138:B138"/>
    <mergeCell ref="E138:F138"/>
    <mergeCell ref="A139:B140"/>
    <mergeCell ref="E139:F139"/>
    <mergeCell ref="B172:E172"/>
    <mergeCell ref="A208:F208"/>
    <mergeCell ref="A259:F260"/>
    <mergeCell ref="A262:F262"/>
    <mergeCell ref="A2:F2"/>
    <mergeCell ref="A3:F3"/>
    <mergeCell ref="A4:C4"/>
    <mergeCell ref="E4:F4"/>
    <mergeCell ref="A5:B5"/>
    <mergeCell ref="E5:F5"/>
    <mergeCell ref="A6:B7"/>
    <mergeCell ref="E6:F6"/>
    <mergeCell ref="B32:E32"/>
    <mergeCell ref="B41:E41"/>
    <mergeCell ref="B46:E46"/>
    <mergeCell ref="B181:E181"/>
    <mergeCell ref="B186:E186"/>
  </mergeCells>
  <pageMargins left="0.7" right="0.7" top="0.75" bottom="0.75" header="0.3" footer="0.3"/>
  <pageSetup scale="32" orientation="portrait" r:id="rId1"/>
  <rowBreaks count="2" manualBreakCount="2">
    <brk id="63"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BoQs Tatyough WASH Tender Dossi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Engr Moses Daniel</dc:creator>
  <cp:lastModifiedBy>James Beetseh</cp:lastModifiedBy>
  <dcterms:created xsi:type="dcterms:W3CDTF">2015-01-05T06:38:29Z</dcterms:created>
  <dcterms:modified xsi:type="dcterms:W3CDTF">2025-09-03T10:04:16Z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6b37c3a6035d49d499851660adb815df</vt:lpwstr>
  </property>
</Properties>
</file>